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05" windowWidth="15480" windowHeight="10830" activeTab="0"/>
  </bookViews>
  <sheets>
    <sheet name="Summary" sheetId="1" r:id="rId1"/>
    <sheet name="Teams" sheetId="2" r:id="rId2"/>
    <sheet name="Recurve" sheetId="3" r:id="rId3"/>
    <sheet name="Shield Recurve" sheetId="4" r:id="rId4"/>
    <sheet name="Compound" sheetId="5" r:id="rId5"/>
    <sheet name="Honourary Mentions" sheetId="6" r:id="rId6"/>
  </sheets>
  <definedNames/>
  <calcPr fullCalcOnLoad="1"/>
</workbook>
</file>

<file path=xl/sharedStrings.xml><?xml version="1.0" encoding="utf-8"?>
<sst xmlns="http://schemas.openxmlformats.org/spreadsheetml/2006/main" count="1623" uniqueCount="656">
  <si>
    <t>Rank</t>
  </si>
  <si>
    <t>Name</t>
  </si>
  <si>
    <t>Club</t>
  </si>
  <si>
    <t>Score</t>
  </si>
  <si>
    <t>Hits</t>
  </si>
  <si>
    <t>Golds</t>
  </si>
  <si>
    <r>
      <rPr>
        <sz val="10"/>
        <rFont val="Times New Roman"/>
        <family val="1"/>
      </rPr>
      <t>James Keogh</t>
    </r>
  </si>
  <si>
    <r>
      <rPr>
        <sz val="10"/>
        <rFont val="Times New Roman"/>
        <family val="1"/>
      </rPr>
      <t>Johnathan Paradi</t>
    </r>
  </si>
  <si>
    <t>Brunel</t>
  </si>
  <si>
    <t>Tom Kemp</t>
  </si>
  <si>
    <t>David Wilson</t>
  </si>
  <si>
    <t>Imperial</t>
  </si>
  <si>
    <r>
      <rPr>
        <sz val="10"/>
        <rFont val="Times New Roman"/>
        <family val="1"/>
      </rPr>
      <t>Andrew Callaway</t>
    </r>
  </si>
  <si>
    <t>Bournemouth</t>
  </si>
  <si>
    <t>Tom Duncan</t>
  </si>
  <si>
    <r>
      <rPr>
        <sz val="10"/>
        <rFont val="Times New Roman"/>
        <family val="1"/>
      </rPr>
      <t>Heriott-Watt</t>
    </r>
  </si>
  <si>
    <t>Jon Shaw</t>
  </si>
  <si>
    <t>Chris Goodman</t>
  </si>
  <si>
    <r>
      <rPr>
        <sz val="10"/>
        <rFont val="Times New Roman"/>
        <family val="1"/>
      </rPr>
      <t>Notts</t>
    </r>
  </si>
  <si>
    <t>Andy Tan</t>
  </si>
  <si>
    <t>Exeter</t>
  </si>
  <si>
    <r>
      <rPr>
        <sz val="10"/>
        <rFont val="Times New Roman"/>
        <family val="1"/>
      </rPr>
      <t>Dominic Rebelo</t>
    </r>
  </si>
  <si>
    <t>ULU</t>
  </si>
  <si>
    <t>Ben Leighton</t>
  </si>
  <si>
    <t>Durham</t>
  </si>
  <si>
    <t>Robert Dunn</t>
  </si>
  <si>
    <t>James Suckling</t>
  </si>
  <si>
    <t>Exeter</t>
  </si>
  <si>
    <r>
      <rPr>
        <sz val="10"/>
        <rFont val="Times New Roman"/>
        <family val="1"/>
      </rPr>
      <t>Ioannis Hodges-Mameletzis</t>
    </r>
  </si>
  <si>
    <r>
      <rPr>
        <sz val="10"/>
        <rFont val="Times New Roman"/>
        <family val="1"/>
      </rPr>
      <t>Chris Eames</t>
    </r>
  </si>
  <si>
    <t>Imperial</t>
  </si>
  <si>
    <t>Dave Cox</t>
  </si>
  <si>
    <t>York</t>
  </si>
  <si>
    <r>
      <rPr>
        <sz val="10"/>
        <rFont val="Times New Roman"/>
        <family val="1"/>
      </rPr>
      <t>Gregor Schneur</t>
    </r>
  </si>
  <si>
    <r>
      <rPr>
        <sz val="10"/>
        <rFont val="Times New Roman"/>
        <family val="1"/>
      </rPr>
      <t>Alex Lyne</t>
    </r>
  </si>
  <si>
    <r>
      <rPr>
        <sz val="10"/>
        <rFont val="Times New Roman"/>
        <family val="1"/>
      </rPr>
      <t>Ian Caulfield</t>
    </r>
  </si>
  <si>
    <t>Steve Johnson</t>
  </si>
  <si>
    <t>Tom Bourne</t>
  </si>
  <si>
    <t>Matthew Johnson</t>
  </si>
  <si>
    <r>
      <rPr>
        <sz val="10"/>
        <rFont val="Times New Roman"/>
        <family val="1"/>
      </rPr>
      <t>Rik Meucci</t>
    </r>
  </si>
  <si>
    <t>Middlesex</t>
  </si>
  <si>
    <r>
      <rPr>
        <sz val="10"/>
        <rFont val="Times New Roman"/>
        <family val="1"/>
      </rPr>
      <t>James Wickens</t>
    </r>
  </si>
  <si>
    <t>York</t>
  </si>
  <si>
    <t>Christopher Buckingham</t>
  </si>
  <si>
    <t>Charles Manville</t>
  </si>
  <si>
    <r>
      <rPr>
        <sz val="10"/>
        <rFont val="Times New Roman"/>
        <family val="1"/>
      </rPr>
      <t>David Amey</t>
    </r>
  </si>
  <si>
    <t>York</t>
  </si>
  <si>
    <r>
      <rPr>
        <sz val="10"/>
        <rFont val="Times New Roman"/>
        <family val="1"/>
      </rPr>
      <t>Stuart Horswell</t>
    </r>
  </si>
  <si>
    <r>
      <rPr>
        <sz val="10"/>
        <rFont val="Times New Roman"/>
        <family val="1"/>
      </rPr>
      <t>Christopher Griggs</t>
    </r>
  </si>
  <si>
    <t>Jon Salisbury</t>
  </si>
  <si>
    <r>
      <rPr>
        <sz val="10"/>
        <rFont val="Times New Roman"/>
        <family val="1"/>
      </rPr>
      <t>Barry Cottrell</t>
    </r>
  </si>
  <si>
    <t>Surrey</t>
  </si>
  <si>
    <r>
      <rPr>
        <sz val="10"/>
        <rFont val="Times New Roman"/>
        <family val="1"/>
      </rPr>
      <t>Vincent Tse</t>
    </r>
  </si>
  <si>
    <t>Southampton</t>
  </si>
  <si>
    <t>David Lange</t>
  </si>
  <si>
    <t>Martin Shaw</t>
  </si>
  <si>
    <t>Lancaster</t>
  </si>
  <si>
    <t>Kenneth Farmer</t>
  </si>
  <si>
    <t>Keele</t>
  </si>
  <si>
    <t>Andy Murphy</t>
  </si>
  <si>
    <t>Exeter</t>
  </si>
  <si>
    <t>Gavin Simmons</t>
  </si>
  <si>
    <t>Imperial</t>
  </si>
  <si>
    <r>
      <rPr>
        <sz val="10"/>
        <rFont val="Times New Roman"/>
        <family val="1"/>
      </rPr>
      <t>Robert Storrar</t>
    </r>
  </si>
  <si>
    <t>Reading</t>
  </si>
  <si>
    <r>
      <rPr>
        <sz val="10"/>
        <rFont val="Times New Roman"/>
        <family val="1"/>
      </rPr>
      <t>Paul Ylioja</t>
    </r>
  </si>
  <si>
    <t>Bath</t>
  </si>
  <si>
    <r>
      <rPr>
        <sz val="10"/>
        <rFont val="Times New Roman"/>
        <family val="1"/>
      </rPr>
      <t>Andrew Halcrow</t>
    </r>
  </si>
  <si>
    <t>Bath</t>
  </si>
  <si>
    <t>Paul Lockhart</t>
  </si>
  <si>
    <t>Bournemouth</t>
  </si>
  <si>
    <t>Ryan Lewis</t>
  </si>
  <si>
    <t>York</t>
  </si>
  <si>
    <t>Tim Ware</t>
  </si>
  <si>
    <r>
      <rPr>
        <sz val="10"/>
        <rFont val="Times New Roman"/>
        <family val="1"/>
      </rPr>
      <t>Tim Northover</t>
    </r>
  </si>
  <si>
    <r>
      <rPr>
        <sz val="10"/>
        <rFont val="Times New Roman"/>
        <family val="1"/>
      </rPr>
      <t>Paul Newnham</t>
    </r>
  </si>
  <si>
    <t>Richard Nichol</t>
  </si>
  <si>
    <t>Napier</t>
  </si>
  <si>
    <t>Ben Tucker</t>
  </si>
  <si>
    <t>Lancaster</t>
  </si>
  <si>
    <t>Colin Williams</t>
  </si>
  <si>
    <r>
      <rPr>
        <sz val="10"/>
        <rFont val="Times New Roman"/>
        <family val="1"/>
      </rPr>
      <t>Heriott-Watt</t>
    </r>
  </si>
  <si>
    <r>
      <rPr>
        <sz val="10"/>
        <rFont val="Times New Roman"/>
        <family val="1"/>
      </rPr>
      <t>James Quincey</t>
    </r>
  </si>
  <si>
    <t>Exeter</t>
  </si>
  <si>
    <r>
      <rPr>
        <sz val="10"/>
        <rFont val="Times New Roman"/>
        <family val="1"/>
      </rPr>
      <t>Phil Morton</t>
    </r>
  </si>
  <si>
    <r>
      <rPr>
        <sz val="10"/>
        <rFont val="Times New Roman"/>
        <family val="1"/>
      </rPr>
      <t>Yoshi Maeda</t>
    </r>
  </si>
  <si>
    <t>Southampton</t>
  </si>
  <si>
    <r>
      <rPr>
        <sz val="10"/>
        <rFont val="Times New Roman"/>
        <family val="1"/>
      </rPr>
      <t>Tom Gurling</t>
    </r>
  </si>
  <si>
    <t>James King</t>
  </si>
  <si>
    <t>Durham</t>
  </si>
  <si>
    <t>Michael Clark</t>
  </si>
  <si>
    <r>
      <rPr>
        <sz val="10"/>
        <rFont val="Times New Roman"/>
        <family val="1"/>
      </rPr>
      <t>Oli Ward</t>
    </r>
  </si>
  <si>
    <r>
      <rPr>
        <sz val="10"/>
        <rFont val="Times New Roman"/>
        <family val="1"/>
      </rPr>
      <t>Michaelo Martinicca</t>
    </r>
  </si>
  <si>
    <t>Leeds</t>
  </si>
  <si>
    <r>
      <rPr>
        <sz val="10"/>
        <rFont val="Times New Roman"/>
        <family val="1"/>
      </rPr>
      <t>Peter Hollick</t>
    </r>
  </si>
  <si>
    <t>Sheffield</t>
  </si>
  <si>
    <r>
      <rPr>
        <sz val="10"/>
        <rFont val="Times New Roman"/>
        <family val="1"/>
      </rPr>
      <t>Will Pollitt</t>
    </r>
  </si>
  <si>
    <t>James Berry</t>
  </si>
  <si>
    <t>Richard Townsend</t>
  </si>
  <si>
    <r>
      <rPr>
        <sz val="10"/>
        <rFont val="Times New Roman"/>
        <family val="1"/>
      </rPr>
      <t>Paul Chleboun</t>
    </r>
  </si>
  <si>
    <t>Adam Stones</t>
  </si>
  <si>
    <r>
      <rPr>
        <sz val="10"/>
        <rFont val="Times New Roman"/>
        <family val="1"/>
      </rPr>
      <t>Heriott-Watt</t>
    </r>
  </si>
  <si>
    <t>Peter Slack</t>
  </si>
  <si>
    <t>Reading</t>
  </si>
  <si>
    <t>Mark Wheelhouse</t>
  </si>
  <si>
    <t>Imperial</t>
  </si>
  <si>
    <t>James Thatcher</t>
  </si>
  <si>
    <t>Imperial</t>
  </si>
  <si>
    <t>Tim Fox</t>
  </si>
  <si>
    <t>Surrey</t>
  </si>
  <si>
    <t>Matthew Read</t>
  </si>
  <si>
    <r>
      <rPr>
        <sz val="10"/>
        <rFont val="Times New Roman"/>
        <family val="1"/>
      </rPr>
      <t>Richard Jowett</t>
    </r>
  </si>
  <si>
    <t>Leeds</t>
  </si>
  <si>
    <t>Stuart Watson</t>
  </si>
  <si>
    <t>Bath</t>
  </si>
  <si>
    <r>
      <rPr>
        <sz val="10"/>
        <rFont val="Times New Roman"/>
        <family val="1"/>
      </rPr>
      <t>Tony Ambrus</t>
    </r>
  </si>
  <si>
    <t>Southampton</t>
  </si>
  <si>
    <r>
      <rPr>
        <sz val="10"/>
        <rFont val="Times New Roman"/>
        <family val="1"/>
      </rPr>
      <t>Mark Honess</t>
    </r>
  </si>
  <si>
    <t>Leeds</t>
  </si>
  <si>
    <t>Dave Walton</t>
  </si>
  <si>
    <t>Brunel</t>
  </si>
  <si>
    <t>Ian Rutter</t>
  </si>
  <si>
    <t>Durham</t>
  </si>
  <si>
    <t>Richard Fitzgerald</t>
  </si>
  <si>
    <t>Plymouth</t>
  </si>
  <si>
    <r>
      <rPr>
        <sz val="10"/>
        <rFont val="Times New Roman"/>
        <family val="1"/>
      </rPr>
      <t>Neil McQuillan</t>
    </r>
  </si>
  <si>
    <t>Southampton</t>
  </si>
  <si>
    <r>
      <rPr>
        <sz val="10"/>
        <rFont val="Times New Roman"/>
        <family val="1"/>
      </rPr>
      <t>Ian Golightly</t>
    </r>
  </si>
  <si>
    <t>Bangor</t>
  </si>
  <si>
    <t>Peter Jones</t>
  </si>
  <si>
    <t>Sheffield</t>
  </si>
  <si>
    <t>Paul Hawkins</t>
  </si>
  <si>
    <r>
      <rPr>
        <sz val="10"/>
        <rFont val="Times New Roman"/>
        <family val="1"/>
      </rPr>
      <t>Matthew McConville</t>
    </r>
  </si>
  <si>
    <t>Liverpool</t>
  </si>
  <si>
    <r>
      <rPr>
        <sz val="10"/>
        <rFont val="Times New Roman"/>
        <family val="1"/>
      </rPr>
      <t>Phil King</t>
    </r>
  </si>
  <si>
    <r>
      <rPr>
        <sz val="10"/>
        <rFont val="Times New Roman"/>
        <family val="1"/>
      </rPr>
      <t>Steve Pettitt</t>
    </r>
  </si>
  <si>
    <r>
      <rPr>
        <sz val="10"/>
        <rFont val="Times New Roman"/>
        <family val="1"/>
      </rPr>
      <t>Robert Dearsley</t>
    </r>
  </si>
  <si>
    <r>
      <rPr>
        <sz val="10"/>
        <rFont val="Times New Roman"/>
        <family val="1"/>
      </rPr>
      <t>James Sephton</t>
    </r>
  </si>
  <si>
    <t>Surrey</t>
  </si>
  <si>
    <t>Peter Norton</t>
  </si>
  <si>
    <t>York</t>
  </si>
  <si>
    <t>Stuart Webb</t>
  </si>
  <si>
    <t>Plymouth</t>
  </si>
  <si>
    <t>Andre Costa</t>
  </si>
  <si>
    <t>Martin Gray</t>
  </si>
  <si>
    <t>Southampton</t>
  </si>
  <si>
    <t>Matt Tilling</t>
  </si>
  <si>
    <r>
      <rPr>
        <sz val="10"/>
        <rFont val="Times New Roman"/>
        <family val="1"/>
      </rPr>
      <t>Nathan Barrick</t>
    </r>
  </si>
  <si>
    <t>Southampton</t>
  </si>
  <si>
    <r>
      <rPr>
        <sz val="10"/>
        <rFont val="Times New Roman"/>
        <family val="1"/>
      </rPr>
      <t>Steven Harte</t>
    </r>
  </si>
  <si>
    <t>Keele</t>
  </si>
  <si>
    <r>
      <rPr>
        <sz val="10"/>
        <rFont val="Times New Roman"/>
        <family val="1"/>
      </rPr>
      <t>Simon Heisterkamp</t>
    </r>
  </si>
  <si>
    <t>Rob Taylor</t>
  </si>
  <si>
    <t>Stewart Barclay</t>
  </si>
  <si>
    <t>Napier</t>
  </si>
  <si>
    <r>
      <rPr>
        <sz val="10"/>
        <rFont val="Times New Roman"/>
        <family val="1"/>
      </rPr>
      <t>Gavin Koncar</t>
    </r>
  </si>
  <si>
    <t>Durham</t>
  </si>
  <si>
    <r>
      <rPr>
        <sz val="10"/>
        <rFont val="Times New Roman"/>
        <family val="1"/>
      </rPr>
      <t>Tom Sedgman</t>
    </r>
  </si>
  <si>
    <t>Robin Bacon</t>
  </si>
  <si>
    <t>Michael Ward</t>
  </si>
  <si>
    <t>York</t>
  </si>
  <si>
    <t>Andrew O'Connor</t>
  </si>
  <si>
    <t>Keele</t>
  </si>
  <si>
    <r>
      <rPr>
        <sz val="10"/>
        <rFont val="Times New Roman"/>
        <family val="1"/>
      </rPr>
      <t>Mark Dobson</t>
    </r>
  </si>
  <si>
    <t>Peter Lewis</t>
  </si>
  <si>
    <t>Swansea</t>
  </si>
  <si>
    <r>
      <rPr>
        <sz val="10"/>
        <rFont val="Times New Roman"/>
        <family val="1"/>
      </rPr>
      <t>Joe Tricklebank</t>
    </r>
  </si>
  <si>
    <t>Imperial</t>
  </si>
  <si>
    <r>
      <rPr>
        <sz val="10"/>
        <rFont val="Times New Roman"/>
        <family val="1"/>
      </rPr>
      <t>Kit Kitson</t>
    </r>
  </si>
  <si>
    <r>
      <rPr>
        <sz val="10"/>
        <rFont val="Times New Roman"/>
        <family val="1"/>
      </rPr>
      <t>Notts</t>
    </r>
  </si>
  <si>
    <t>Andy Rogers</t>
  </si>
  <si>
    <t>Edward Whale</t>
  </si>
  <si>
    <t>Keele</t>
  </si>
  <si>
    <t>Steven Wan</t>
  </si>
  <si>
    <t>Exeter</t>
  </si>
  <si>
    <t>Aaron Long</t>
  </si>
  <si>
    <t>Brunel</t>
  </si>
  <si>
    <t>Nicholas Fisher</t>
  </si>
  <si>
    <t>Bath</t>
  </si>
  <si>
    <r>
      <rPr>
        <sz val="10"/>
        <rFont val="Times New Roman"/>
        <family val="1"/>
      </rPr>
      <t>Dom Brookman</t>
    </r>
  </si>
  <si>
    <r>
      <rPr>
        <sz val="10"/>
        <rFont val="Times New Roman"/>
        <family val="1"/>
      </rPr>
      <t>Alexis Howells</t>
    </r>
  </si>
  <si>
    <t>York</t>
  </si>
  <si>
    <r>
      <rPr>
        <sz val="10"/>
        <rFont val="Times New Roman"/>
        <family val="1"/>
      </rPr>
      <t>Chris Folkerd</t>
    </r>
  </si>
  <si>
    <t>Brunel</t>
  </si>
  <si>
    <t>Peter Long</t>
  </si>
  <si>
    <r>
      <rPr>
        <sz val="10"/>
        <rFont val="Times New Roman"/>
        <family val="1"/>
      </rPr>
      <t>Heriott-Watt</t>
    </r>
  </si>
  <si>
    <t>Matt Ward</t>
  </si>
  <si>
    <t>Lancaster</t>
  </si>
  <si>
    <t>Mark Foster</t>
  </si>
  <si>
    <t>Southampton</t>
  </si>
  <si>
    <t>Andy Wilcox</t>
  </si>
  <si>
    <t>Exeter</t>
  </si>
  <si>
    <t>Robert Morley</t>
  </si>
  <si>
    <t>Leeds</t>
  </si>
  <si>
    <r>
      <rPr>
        <sz val="10"/>
        <rFont val="Times New Roman"/>
        <family val="1"/>
      </rPr>
      <t>Duncan Sheard</t>
    </r>
  </si>
  <si>
    <t>Leeds</t>
  </si>
  <si>
    <t>Dan Worth</t>
  </si>
  <si>
    <t>Exeter</t>
  </si>
  <si>
    <r>
      <rPr>
        <sz val="10"/>
        <rFont val="Times New Roman"/>
        <family val="1"/>
      </rPr>
      <t>Mike Wittin</t>
    </r>
  </si>
  <si>
    <r>
      <rPr>
        <sz val="10"/>
        <rFont val="Times New Roman"/>
        <family val="1"/>
      </rPr>
      <t>Giles Prewett</t>
    </r>
  </si>
  <si>
    <t>Keele</t>
  </si>
  <si>
    <t>Stephen Rose</t>
  </si>
  <si>
    <t>Daniel Whiter</t>
  </si>
  <si>
    <t>Southampton</t>
  </si>
  <si>
    <r>
      <rPr>
        <sz val="10"/>
        <rFont val="Times New Roman"/>
        <family val="1"/>
      </rPr>
      <t>Ieuan Lovett</t>
    </r>
  </si>
  <si>
    <t>Bath</t>
  </si>
  <si>
    <r>
      <rPr>
        <sz val="10"/>
        <rFont val="Times New Roman"/>
        <family val="1"/>
      </rPr>
      <t>Jason Chuei</t>
    </r>
  </si>
  <si>
    <t>ULU</t>
  </si>
  <si>
    <r>
      <rPr>
        <sz val="10"/>
        <rFont val="Times New Roman"/>
        <family val="1"/>
      </rPr>
      <t>Wei Kit Ng</t>
    </r>
  </si>
  <si>
    <t>Imperial</t>
  </si>
  <si>
    <r>
      <rPr>
        <sz val="10"/>
        <rFont val="Times New Roman"/>
        <family val="1"/>
      </rPr>
      <t>Ben Rudge</t>
    </r>
  </si>
  <si>
    <r>
      <rPr>
        <sz val="10"/>
        <rFont val="Times New Roman"/>
        <family val="1"/>
      </rPr>
      <t>Jason McVaugh</t>
    </r>
  </si>
  <si>
    <t>Brunel</t>
  </si>
  <si>
    <t>Martin Bowyer</t>
  </si>
  <si>
    <t>Bangor</t>
  </si>
  <si>
    <r>
      <rPr>
        <sz val="10"/>
        <rFont val="Times New Roman"/>
        <family val="1"/>
      </rPr>
      <t>Antony Badger</t>
    </r>
  </si>
  <si>
    <t>Richard Parker</t>
  </si>
  <si>
    <t>Southampton</t>
  </si>
  <si>
    <r>
      <rPr>
        <sz val="10"/>
        <rFont val="Times New Roman"/>
        <family val="1"/>
      </rPr>
      <t>Michaelo Martinicca</t>
    </r>
  </si>
  <si>
    <t>Leeds</t>
  </si>
  <si>
    <r>
      <rPr>
        <sz val="10"/>
        <rFont val="Times New Roman"/>
        <family val="1"/>
      </rPr>
      <t>Alex Cheung</t>
    </r>
  </si>
  <si>
    <t>Bath</t>
  </si>
  <si>
    <t>Ken Wong</t>
  </si>
  <si>
    <t>Imperial</t>
  </si>
  <si>
    <r>
      <rPr>
        <sz val="10"/>
        <rFont val="Times New Roman"/>
        <family val="1"/>
      </rPr>
      <t>Tom Weavill</t>
    </r>
  </si>
  <si>
    <r>
      <rPr>
        <sz val="10"/>
        <rFont val="Times New Roman"/>
        <family val="1"/>
      </rPr>
      <t>Dave Edmonds</t>
    </r>
  </si>
  <si>
    <r>
      <rPr>
        <sz val="10"/>
        <rFont val="Times New Roman"/>
        <family val="1"/>
      </rPr>
      <t>Adam Caley</t>
    </r>
  </si>
  <si>
    <r>
      <rPr>
        <sz val="10"/>
        <rFont val="Times New Roman"/>
        <family val="1"/>
      </rPr>
      <t>Heriott-Watt</t>
    </r>
  </si>
  <si>
    <r>
      <rPr>
        <sz val="10"/>
        <rFont val="Times New Roman"/>
        <family val="1"/>
      </rPr>
      <t>Chris Taig</t>
    </r>
  </si>
  <si>
    <t>Surrey</t>
  </si>
  <si>
    <t>Paul Baxter</t>
  </si>
  <si>
    <r>
      <rPr>
        <sz val="10"/>
        <rFont val="Times New Roman"/>
        <family val="1"/>
      </rPr>
      <t>Notts</t>
    </r>
  </si>
  <si>
    <t>Tom Ware</t>
  </si>
  <si>
    <t>Durham</t>
  </si>
  <si>
    <t>Gareth Jones</t>
  </si>
  <si>
    <t>Swansea</t>
  </si>
  <si>
    <t>Pete Hopkins</t>
  </si>
  <si>
    <r>
      <rPr>
        <sz val="10"/>
        <rFont val="Times New Roman"/>
        <family val="1"/>
      </rPr>
      <t>Will Saile</t>
    </r>
  </si>
  <si>
    <t>Michael Jordan</t>
  </si>
  <si>
    <t>Sheffield</t>
  </si>
  <si>
    <r>
      <rPr>
        <sz val="10"/>
        <rFont val="Times New Roman"/>
        <family val="1"/>
      </rPr>
      <t>Andy Rackley</t>
    </r>
  </si>
  <si>
    <t>Robert Jacob</t>
  </si>
  <si>
    <t>Liverpool</t>
  </si>
  <si>
    <r>
      <rPr>
        <sz val="10"/>
        <rFont val="Times New Roman"/>
        <family val="1"/>
      </rPr>
      <t>Owen Pleasance</t>
    </r>
  </si>
  <si>
    <t>Bangor</t>
  </si>
  <si>
    <t>Tom Radford</t>
  </si>
  <si>
    <t>John O'Brien</t>
  </si>
  <si>
    <t>York</t>
  </si>
  <si>
    <r>
      <rPr>
        <sz val="10"/>
        <rFont val="Times New Roman"/>
        <family val="1"/>
      </rPr>
      <t>Tony Harker</t>
    </r>
  </si>
  <si>
    <t>Exeter</t>
  </si>
  <si>
    <r>
      <rPr>
        <sz val="10"/>
        <rFont val="Times New Roman"/>
        <family val="1"/>
      </rPr>
      <t>Chris Higman</t>
    </r>
  </si>
  <si>
    <t>Exeter</t>
  </si>
  <si>
    <t>Alex Wan</t>
  </si>
  <si>
    <t>Lancaster</t>
  </si>
  <si>
    <t>Luke Hogan</t>
  </si>
  <si>
    <r>
      <rPr>
        <sz val="10"/>
        <rFont val="Times New Roman"/>
        <family val="1"/>
      </rPr>
      <t>Brian Witham</t>
    </r>
  </si>
  <si>
    <t>Keele</t>
  </si>
  <si>
    <t>Gareth Jones</t>
  </si>
  <si>
    <t>Southampton</t>
  </si>
  <si>
    <r>
      <rPr>
        <sz val="10"/>
        <rFont val="Times New Roman"/>
        <family val="1"/>
      </rPr>
      <t>Kishan Chavda</t>
    </r>
  </si>
  <si>
    <t>Rhys Rhodes</t>
  </si>
  <si>
    <r>
      <rPr>
        <sz val="10"/>
        <rFont val="Times New Roman"/>
        <family val="1"/>
      </rPr>
      <t>Notts</t>
    </r>
  </si>
  <si>
    <t>Sam Smith</t>
  </si>
  <si>
    <t>Nicholas Ripley</t>
  </si>
  <si>
    <t>Bath</t>
  </si>
  <si>
    <t>Tom Clint</t>
  </si>
  <si>
    <t>Dundee</t>
  </si>
  <si>
    <r>
      <rPr>
        <sz val="10"/>
        <rFont val="Times New Roman"/>
        <family val="1"/>
      </rPr>
      <t>Chris Pittock</t>
    </r>
  </si>
  <si>
    <t>Surrey</t>
  </si>
  <si>
    <r>
      <rPr>
        <sz val="10"/>
        <rFont val="Times New Roman"/>
        <family val="1"/>
      </rPr>
      <t>Pete Mayll</t>
    </r>
  </si>
  <si>
    <r>
      <rPr>
        <sz val="10"/>
        <rFont val="Times New Roman"/>
        <family val="1"/>
      </rPr>
      <t>Notts</t>
    </r>
  </si>
  <si>
    <t>Doug Jones</t>
  </si>
  <si>
    <t>Andrew Rolfe</t>
  </si>
  <si>
    <t>Sheffield</t>
  </si>
  <si>
    <t>Alex Stuart</t>
  </si>
  <si>
    <r>
      <rPr>
        <sz val="10"/>
        <rFont val="Times New Roman"/>
        <family val="1"/>
      </rPr>
      <t>Robert Radcliffe</t>
    </r>
  </si>
  <si>
    <t>Sheffield</t>
  </si>
  <si>
    <r>
      <rPr>
        <sz val="10"/>
        <rFont val="Times New Roman"/>
        <family val="1"/>
      </rPr>
      <t>Mac Edwards</t>
    </r>
  </si>
  <si>
    <t>Surrey</t>
  </si>
  <si>
    <r>
      <rPr>
        <sz val="10"/>
        <rFont val="Times New Roman"/>
        <family val="1"/>
      </rPr>
      <t>Stuart Duguid</t>
    </r>
  </si>
  <si>
    <r>
      <rPr>
        <sz val="10"/>
        <rFont val="Times New Roman"/>
        <family val="1"/>
      </rPr>
      <t>Notts</t>
    </r>
  </si>
  <si>
    <t>Andrew Davison</t>
  </si>
  <si>
    <t>Andy Penn</t>
  </si>
  <si>
    <t>Southampton</t>
  </si>
  <si>
    <r>
      <rPr>
        <sz val="10"/>
        <rFont val="Times New Roman"/>
        <family val="1"/>
      </rPr>
      <t>Tom Potts</t>
    </r>
  </si>
  <si>
    <t>York</t>
  </si>
  <si>
    <t>Robbie Game</t>
  </si>
  <si>
    <t>Durham</t>
  </si>
  <si>
    <r>
      <rPr>
        <sz val="10"/>
        <rFont val="Times New Roman"/>
        <family val="1"/>
      </rPr>
      <t>Rob Heaton</t>
    </r>
  </si>
  <si>
    <t>York</t>
  </si>
  <si>
    <t>Andrew Campbell</t>
  </si>
  <si>
    <t>Swansea</t>
  </si>
  <si>
    <r>
      <rPr>
        <sz val="10"/>
        <rFont val="Times New Roman"/>
        <family val="1"/>
      </rPr>
      <t>Mark Seale</t>
    </r>
  </si>
  <si>
    <t>Bangor</t>
  </si>
  <si>
    <t>Neil Bennett</t>
  </si>
  <si>
    <t>Rob Turner</t>
  </si>
  <si>
    <t>Durham</t>
  </si>
  <si>
    <t>Anthony Harris</t>
  </si>
  <si>
    <t>Bath</t>
  </si>
  <si>
    <r>
      <rPr>
        <sz val="10"/>
        <rFont val="Times New Roman"/>
        <family val="1"/>
      </rPr>
      <t>Riyan Diahal</t>
    </r>
  </si>
  <si>
    <r>
      <rPr>
        <sz val="10"/>
        <rFont val="Times New Roman"/>
        <family val="1"/>
      </rPr>
      <t>Notts</t>
    </r>
  </si>
  <si>
    <r>
      <rPr>
        <sz val="10"/>
        <rFont val="Times New Roman"/>
        <family val="1"/>
      </rPr>
      <t>Edd Rose</t>
    </r>
  </si>
  <si>
    <t>Leeds</t>
  </si>
  <si>
    <r>
      <rPr>
        <sz val="10"/>
        <rFont val="Times New Roman"/>
        <family val="1"/>
      </rPr>
      <t>Jack Murkin</t>
    </r>
  </si>
  <si>
    <t>Swansea</t>
  </si>
  <si>
    <r>
      <rPr>
        <sz val="10"/>
        <rFont val="Times New Roman"/>
        <family val="1"/>
      </rPr>
      <t>Mehrdad Behroozi</t>
    </r>
  </si>
  <si>
    <t>Liverpool</t>
  </si>
  <si>
    <t>Dan Hawley</t>
  </si>
  <si>
    <t>Lancaster</t>
  </si>
  <si>
    <t>David Stocks</t>
  </si>
  <si>
    <t>Sheffield</t>
  </si>
  <si>
    <r>
      <rPr>
        <sz val="10"/>
        <rFont val="Times New Roman"/>
        <family val="1"/>
      </rPr>
      <t>Sean Speede</t>
    </r>
  </si>
  <si>
    <t>ULU</t>
  </si>
  <si>
    <r>
      <rPr>
        <sz val="10"/>
        <rFont val="Times New Roman"/>
        <family val="1"/>
      </rPr>
      <t>Graham Dauncey</t>
    </r>
  </si>
  <si>
    <t>Durham</t>
  </si>
  <si>
    <r>
      <rPr>
        <sz val="10"/>
        <rFont val="Times New Roman"/>
        <family val="1"/>
      </rPr>
      <t>Dan Parnham</t>
    </r>
  </si>
  <si>
    <t>York</t>
  </si>
  <si>
    <r>
      <rPr>
        <sz val="10"/>
        <rFont val="Times New Roman"/>
        <family val="1"/>
      </rPr>
      <t>Adam Metcalf</t>
    </r>
  </si>
  <si>
    <r>
      <rPr>
        <sz val="10"/>
        <rFont val="Times New Roman"/>
        <family val="1"/>
      </rPr>
      <t>Peter Corkish</t>
    </r>
  </si>
  <si>
    <r>
      <rPr>
        <sz val="10"/>
        <rFont val="Times New Roman"/>
        <family val="1"/>
      </rPr>
      <t>Aberystwyth</t>
    </r>
  </si>
  <si>
    <t>Tony Farrow</t>
  </si>
  <si>
    <t>Napier</t>
  </si>
  <si>
    <t>Chris Harvey</t>
  </si>
  <si>
    <t>Sam Downing</t>
  </si>
  <si>
    <t>Southampton</t>
  </si>
  <si>
    <t>Andrew Dickinson</t>
  </si>
  <si>
    <t>Keele</t>
  </si>
  <si>
    <r>
      <rPr>
        <sz val="10"/>
        <rFont val="Times New Roman"/>
        <family val="1"/>
      </rPr>
      <t>Avind Thillaisundaram</t>
    </r>
  </si>
  <si>
    <t>Stuart Greenfield</t>
  </si>
  <si>
    <r>
      <rPr>
        <sz val="10"/>
        <rFont val="Times New Roman"/>
        <family val="1"/>
      </rPr>
      <t>Aberystwyth</t>
    </r>
  </si>
  <si>
    <t>Joss Young</t>
  </si>
  <si>
    <t>ULU</t>
  </si>
  <si>
    <r>
      <rPr>
        <sz val="10"/>
        <rFont val="Times New Roman"/>
        <family val="1"/>
      </rPr>
      <t>Philip Dickenson</t>
    </r>
  </si>
  <si>
    <t>Swansea</t>
  </si>
  <si>
    <r>
      <rPr>
        <sz val="10"/>
        <rFont val="Times New Roman"/>
        <family val="1"/>
      </rPr>
      <t>Mark Busby</t>
    </r>
  </si>
  <si>
    <t>Swansea</t>
  </si>
  <si>
    <t>Graham Clarke</t>
  </si>
  <si>
    <t>Bath</t>
  </si>
  <si>
    <r>
      <rPr>
        <sz val="10"/>
        <rFont val="Times New Roman"/>
        <family val="1"/>
      </rPr>
      <t>Youssef Bessa</t>
    </r>
  </si>
  <si>
    <t>Bath</t>
  </si>
  <si>
    <t>Martin Golding</t>
  </si>
  <si>
    <r>
      <rPr>
        <sz val="10"/>
        <rFont val="Times New Roman"/>
        <family val="1"/>
      </rPr>
      <t>Yi Song</t>
    </r>
  </si>
  <si>
    <r>
      <rPr>
        <sz val="10"/>
        <rFont val="Times New Roman"/>
        <family val="1"/>
      </rPr>
      <t>Notts</t>
    </r>
  </si>
  <si>
    <r>
      <rPr>
        <sz val="10"/>
        <rFont val="Times New Roman"/>
        <family val="1"/>
      </rPr>
      <t>James Morden</t>
    </r>
  </si>
  <si>
    <t>Bath</t>
  </si>
  <si>
    <t>James Peters</t>
  </si>
  <si>
    <t>Sheffield</t>
  </si>
  <si>
    <t>Kim Ha</t>
  </si>
  <si>
    <r>
      <rPr>
        <sz val="10"/>
        <rFont val="Times New Roman"/>
        <family val="1"/>
      </rPr>
      <t>Aberystwyth</t>
    </r>
  </si>
  <si>
    <r>
      <rPr>
        <sz val="10"/>
        <rFont val="Times New Roman"/>
        <family val="1"/>
      </rPr>
      <t>Matt Iley</t>
    </r>
  </si>
  <si>
    <t>York</t>
  </si>
  <si>
    <t>Stuart Greenfield</t>
  </si>
  <si>
    <r>
      <rPr>
        <sz val="10"/>
        <rFont val="Times New Roman"/>
        <family val="1"/>
      </rPr>
      <t>Aberystwyth</t>
    </r>
  </si>
  <si>
    <r>
      <rPr>
        <sz val="10"/>
        <rFont val="Times New Roman"/>
        <family val="1"/>
      </rPr>
      <t>Justin Choy</t>
    </r>
  </si>
  <si>
    <t>Durham</t>
  </si>
  <si>
    <r>
      <rPr>
        <sz val="10"/>
        <rFont val="Times New Roman"/>
        <family val="1"/>
      </rPr>
      <t>Paul Wittle</t>
    </r>
  </si>
  <si>
    <r>
      <rPr>
        <sz val="10"/>
        <rFont val="Times New Roman"/>
        <family val="1"/>
      </rPr>
      <t>Aberystwyth</t>
    </r>
  </si>
  <si>
    <t>Matt Casey</t>
  </si>
  <si>
    <t>Leeds</t>
  </si>
  <si>
    <r>
      <rPr>
        <sz val="10"/>
        <rFont val="Times New Roman"/>
        <family val="1"/>
      </rPr>
      <t>Geoffery Thomas</t>
    </r>
  </si>
  <si>
    <t>Swansea</t>
  </si>
  <si>
    <r>
      <rPr>
        <sz val="10"/>
        <rFont val="Times New Roman"/>
        <family val="1"/>
      </rPr>
      <t>Kieran Mathers</t>
    </r>
  </si>
  <si>
    <r>
      <rPr>
        <sz val="10"/>
        <rFont val="Times New Roman"/>
        <family val="1"/>
      </rPr>
      <t>Aberystwyth</t>
    </r>
  </si>
  <si>
    <t>Colin Marsh</t>
  </si>
  <si>
    <r>
      <rPr>
        <sz val="10"/>
        <rFont val="Times New Roman"/>
        <family val="1"/>
      </rPr>
      <t>Aberystwyth</t>
    </r>
  </si>
  <si>
    <r>
      <rPr>
        <sz val="10"/>
        <rFont val="Times New Roman"/>
        <family val="1"/>
      </rPr>
      <t>Takanori Shimizu</t>
    </r>
  </si>
  <si>
    <t>Imperial</t>
  </si>
  <si>
    <r>
      <rPr>
        <sz val="10"/>
        <rFont val="Times New Roman"/>
        <family val="1"/>
      </rPr>
      <t>William Lau</t>
    </r>
  </si>
  <si>
    <t>Brunel</t>
  </si>
  <si>
    <r>
      <rPr>
        <sz val="10"/>
        <rFont val="Times New Roman"/>
        <family val="1"/>
      </rPr>
      <t>Pete Aldis</t>
    </r>
  </si>
  <si>
    <t>Southampton</t>
  </si>
  <si>
    <t>Gregory Smith</t>
  </si>
  <si>
    <t>Brunel</t>
  </si>
  <si>
    <t>Matthew Walker</t>
  </si>
  <si>
    <t>Keele</t>
  </si>
  <si>
    <r>
      <rPr>
        <sz val="10"/>
        <rFont val="Times New Roman"/>
        <family val="1"/>
      </rPr>
      <t>Steve Shapcott</t>
    </r>
  </si>
  <si>
    <t>Peter Roach</t>
  </si>
  <si>
    <t>Sheffield</t>
  </si>
  <si>
    <t>Andy Barnes</t>
  </si>
  <si>
    <r>
      <rPr>
        <sz val="10"/>
        <rFont val="Times New Roman"/>
        <family val="1"/>
      </rPr>
      <t>Aberystwyth</t>
    </r>
  </si>
  <si>
    <r>
      <rPr>
        <sz val="10"/>
        <rFont val="Times New Roman"/>
        <family val="1"/>
      </rPr>
      <t>Matt Hutton</t>
    </r>
  </si>
  <si>
    <r>
      <rPr>
        <sz val="10"/>
        <rFont val="Times New Roman"/>
        <family val="1"/>
      </rPr>
      <t>Robert Neve</t>
    </r>
  </si>
  <si>
    <r>
      <rPr>
        <sz val="10"/>
        <rFont val="Times New Roman"/>
        <family val="1"/>
      </rPr>
      <t>Aberystwyth</t>
    </r>
  </si>
  <si>
    <r>
      <rPr>
        <sz val="10"/>
        <rFont val="Times New Roman"/>
        <family val="1"/>
      </rPr>
      <t>Tom Mahoney</t>
    </r>
  </si>
  <si>
    <r>
      <rPr>
        <sz val="10"/>
        <rFont val="Times New Roman"/>
        <family val="1"/>
      </rPr>
      <t>Tom Durrant</t>
    </r>
  </si>
  <si>
    <t>Durham</t>
  </si>
  <si>
    <r>
      <rPr>
        <sz val="10"/>
        <rFont val="Times New Roman"/>
        <family val="1"/>
      </rPr>
      <t>Craig Atkin</t>
    </r>
  </si>
  <si>
    <t>Napier</t>
  </si>
  <si>
    <t>Miles Bailey</t>
  </si>
  <si>
    <t>Leeds</t>
  </si>
  <si>
    <t>Paul Dart</t>
  </si>
  <si>
    <t>Southampton</t>
  </si>
  <si>
    <t>Andy Clare</t>
  </si>
  <si>
    <r>
      <rPr>
        <sz val="10"/>
        <rFont val="Times New Roman"/>
        <family val="1"/>
      </rPr>
      <t>Notts</t>
    </r>
  </si>
  <si>
    <t>Kim Ha</t>
  </si>
  <si>
    <r>
      <rPr>
        <sz val="10"/>
        <rFont val="Times New Roman"/>
        <family val="1"/>
      </rPr>
      <t>Aberystwyth</t>
    </r>
  </si>
  <si>
    <t>Ian Carpenter</t>
  </si>
  <si>
    <t>Reading</t>
  </si>
  <si>
    <t>Owen Roberts</t>
  </si>
  <si>
    <t>Swansea</t>
  </si>
  <si>
    <t>Stuart Kennedy</t>
  </si>
  <si>
    <t>Reading</t>
  </si>
  <si>
    <t>Howard Bull</t>
  </si>
  <si>
    <t>Sheffield</t>
  </si>
  <si>
    <r>
      <rPr>
        <sz val="10"/>
        <rFont val="Times New Roman"/>
        <family val="1"/>
      </rPr>
      <t>Philip Broadbridge</t>
    </r>
  </si>
  <si>
    <t>Brunel</t>
  </si>
  <si>
    <t>Giles Kennedy</t>
  </si>
  <si>
    <t>Leeds</t>
  </si>
  <si>
    <r>
      <rPr>
        <sz val="10"/>
        <rFont val="Times New Roman"/>
        <family val="1"/>
      </rPr>
      <t>James Finlow</t>
    </r>
  </si>
  <si>
    <r>
      <rPr>
        <sz val="10"/>
        <rFont val="Times New Roman"/>
        <family val="1"/>
      </rPr>
      <t>Aberystwyth</t>
    </r>
  </si>
  <si>
    <t>Nathan Gibbons</t>
  </si>
  <si>
    <t>Plymouth</t>
  </si>
  <si>
    <r>
      <rPr>
        <sz val="10"/>
        <rFont val="Times New Roman"/>
        <family val="1"/>
      </rPr>
      <t>Alex Leatherland</t>
    </r>
  </si>
  <si>
    <r>
      <rPr>
        <sz val="10"/>
        <rFont val="Times New Roman"/>
        <family val="1"/>
      </rPr>
      <t>Aberystwyth</t>
    </r>
  </si>
  <si>
    <t>Ian Chandler</t>
  </si>
  <si>
    <r>
      <rPr>
        <sz val="10"/>
        <rFont val="Times New Roman"/>
        <family val="1"/>
      </rPr>
      <t>Phil Roberts</t>
    </r>
  </si>
  <si>
    <t>Napier</t>
  </si>
  <si>
    <t>Arthur Robbins</t>
  </si>
  <si>
    <t>Reading</t>
  </si>
  <si>
    <r>
      <rPr>
        <sz val="10"/>
        <rFont val="Times New Roman"/>
        <family val="1"/>
      </rPr>
      <t>Naomi Folkard</t>
    </r>
  </si>
  <si>
    <r>
      <rPr>
        <sz val="10"/>
        <rFont val="Times New Roman"/>
        <family val="1"/>
      </rPr>
      <t>Claudine Jennings</t>
    </r>
  </si>
  <si>
    <r>
      <rPr>
        <sz val="10"/>
        <rFont val="Times New Roman"/>
        <family val="1"/>
      </rPr>
      <t>Jo Lymboussis</t>
    </r>
  </si>
  <si>
    <r>
      <rPr>
        <sz val="10"/>
        <rFont val="Times New Roman"/>
        <family val="1"/>
      </rPr>
      <t>Louise Colville</t>
    </r>
  </si>
  <si>
    <r>
      <rPr>
        <sz val="10"/>
        <rFont val="Times New Roman"/>
        <family val="1"/>
      </rPr>
      <t>Jenny Jeppsson</t>
    </r>
  </si>
  <si>
    <r>
      <rPr>
        <sz val="10"/>
        <rFont val="Times New Roman"/>
        <family val="1"/>
      </rPr>
      <t>Lorna Provan</t>
    </r>
  </si>
  <si>
    <r>
      <rPr>
        <sz val="10"/>
        <rFont val="Times New Roman"/>
        <family val="1"/>
      </rPr>
      <t>Jacqui Gould</t>
    </r>
  </si>
  <si>
    <t>Greenwich</t>
  </si>
  <si>
    <t>Naomi Faulkner</t>
  </si>
  <si>
    <t>Leeds Met</t>
  </si>
  <si>
    <t>Karen Atkins</t>
  </si>
  <si>
    <t>Marietta Scott</t>
  </si>
  <si>
    <t>Manchester</t>
  </si>
  <si>
    <r>
      <rPr>
        <sz val="10"/>
        <rFont val="Times New Roman"/>
        <family val="1"/>
      </rPr>
      <t>Pamela Custance-Baker</t>
    </r>
  </si>
  <si>
    <t>Naomi Crouch</t>
  </si>
  <si>
    <r>
      <rPr>
        <sz val="10"/>
        <rFont val="Times New Roman"/>
        <family val="1"/>
      </rPr>
      <t>Emma Downie</t>
    </r>
  </si>
  <si>
    <t>Veronica Bray</t>
  </si>
  <si>
    <r>
      <rPr>
        <sz val="10"/>
        <rFont val="Times New Roman"/>
        <family val="1"/>
      </rPr>
      <t>Dorothee Roger</t>
    </r>
  </si>
  <si>
    <r>
      <rPr>
        <sz val="10"/>
        <rFont val="Times New Roman"/>
        <family val="1"/>
      </rPr>
      <t>Beckie Senior</t>
    </r>
  </si>
  <si>
    <t>Shelley Hurst</t>
  </si>
  <si>
    <r>
      <rPr>
        <sz val="10"/>
        <rFont val="Times New Roman"/>
        <family val="1"/>
      </rPr>
      <t>Rebecca Gridley</t>
    </r>
  </si>
  <si>
    <r>
      <rPr>
        <sz val="10"/>
        <rFont val="Times New Roman"/>
        <family val="1"/>
      </rPr>
      <t>Nicole Savvides</t>
    </r>
  </si>
  <si>
    <r>
      <rPr>
        <sz val="10"/>
        <rFont val="Times New Roman"/>
        <family val="1"/>
      </rPr>
      <t>Victoria Hinchliffe</t>
    </r>
  </si>
  <si>
    <t>Eloise Fowler</t>
  </si>
  <si>
    <t>Jess Walker</t>
  </si>
  <si>
    <t>Lisa Crumpling</t>
  </si>
  <si>
    <r>
      <rPr>
        <sz val="10"/>
        <rFont val="Times New Roman"/>
        <family val="1"/>
      </rPr>
      <t>Hang Tung Chow</t>
    </r>
  </si>
  <si>
    <r>
      <rPr>
        <sz val="10"/>
        <rFont val="Times New Roman"/>
        <family val="1"/>
      </rPr>
      <t>Laurel Bowker</t>
    </r>
  </si>
  <si>
    <r>
      <rPr>
        <sz val="10"/>
        <rFont val="Times New Roman"/>
        <family val="1"/>
      </rPr>
      <t>Emma Brodie</t>
    </r>
  </si>
  <si>
    <t>Jenny Green</t>
  </si>
  <si>
    <r>
      <rPr>
        <sz val="10"/>
        <rFont val="Times New Roman"/>
        <family val="1"/>
      </rPr>
      <t>Sally Goudge</t>
    </r>
  </si>
  <si>
    <r>
      <rPr>
        <sz val="10"/>
        <rFont val="Times New Roman"/>
        <family val="1"/>
      </rPr>
      <t>Charlotte Pentecost</t>
    </r>
  </si>
  <si>
    <t>Sarah Lloyd</t>
  </si>
  <si>
    <t>Elizabeth Williams</t>
  </si>
  <si>
    <t>Katie Marsden</t>
  </si>
  <si>
    <r>
      <rPr>
        <sz val="10"/>
        <rFont val="Times New Roman"/>
        <family val="1"/>
      </rPr>
      <t>Ivy Ko</t>
    </r>
  </si>
  <si>
    <t>Claire Bennett</t>
  </si>
  <si>
    <r>
      <rPr>
        <sz val="10"/>
        <rFont val="Times New Roman"/>
        <family val="1"/>
      </rPr>
      <t>Samantha Rubinson</t>
    </r>
  </si>
  <si>
    <r>
      <rPr>
        <sz val="10"/>
        <rFont val="Times New Roman"/>
        <family val="1"/>
      </rPr>
      <t>Liana Romaniuk</t>
    </r>
  </si>
  <si>
    <t>Sarah Kerr</t>
  </si>
  <si>
    <r>
      <rPr>
        <sz val="10"/>
        <rFont val="Times New Roman"/>
        <family val="1"/>
      </rPr>
      <t>Rhianna Rawlins</t>
    </r>
  </si>
  <si>
    <r>
      <rPr>
        <sz val="10"/>
        <rFont val="Times New Roman"/>
        <family val="1"/>
      </rPr>
      <t>Laure Bourguignon</t>
    </r>
  </si>
  <si>
    <r>
      <rPr>
        <sz val="10"/>
        <rFont val="Times New Roman"/>
        <family val="1"/>
      </rPr>
      <t>Helen Markland</t>
    </r>
  </si>
  <si>
    <t>Hannah Barnes</t>
  </si>
  <si>
    <r>
      <rPr>
        <sz val="10"/>
        <rFont val="Times New Roman"/>
        <family val="1"/>
      </rPr>
      <t>Silke Rothenburger</t>
    </r>
  </si>
  <si>
    <t>Ruth Harrison</t>
  </si>
  <si>
    <r>
      <rPr>
        <sz val="10"/>
        <rFont val="Times New Roman"/>
        <family val="1"/>
      </rPr>
      <t>Angela Ko</t>
    </r>
  </si>
  <si>
    <t>Kelly Green</t>
  </si>
  <si>
    <r>
      <rPr>
        <sz val="10"/>
        <rFont val="Times New Roman"/>
        <family val="1"/>
      </rPr>
      <t>Fiona Sharp</t>
    </r>
  </si>
  <si>
    <t>Mel Harvey</t>
  </si>
  <si>
    <t>Katherine Barley</t>
  </si>
  <si>
    <r>
      <rPr>
        <sz val="10"/>
        <rFont val="Times New Roman"/>
        <family val="1"/>
      </rPr>
      <t>Laura Harrhy</t>
    </r>
  </si>
  <si>
    <t>Nicola Harrison</t>
  </si>
  <si>
    <r>
      <rPr>
        <sz val="10"/>
        <rFont val="Times New Roman"/>
        <family val="1"/>
      </rPr>
      <t>Yaheng Wang</t>
    </r>
  </si>
  <si>
    <r>
      <rPr>
        <sz val="10"/>
        <rFont val="Times New Roman"/>
        <family val="1"/>
      </rPr>
      <t>Jill Moore</t>
    </r>
  </si>
  <si>
    <t>Natalie Merry</t>
  </si>
  <si>
    <r>
      <rPr>
        <sz val="10"/>
        <rFont val="Times New Roman"/>
        <family val="1"/>
      </rPr>
      <t>Gemma Cumming</t>
    </r>
  </si>
  <si>
    <r>
      <rPr>
        <sz val="10"/>
        <rFont val="Times New Roman"/>
        <family val="1"/>
      </rPr>
      <t>Kathrene Hepburn</t>
    </r>
  </si>
  <si>
    <r>
      <rPr>
        <sz val="10"/>
        <rFont val="Times New Roman"/>
        <family val="1"/>
      </rPr>
      <t>Maya Tchernobay</t>
    </r>
  </si>
  <si>
    <r>
      <rPr>
        <sz val="10"/>
        <rFont val="Times New Roman"/>
        <family val="1"/>
      </rPr>
      <t>Jennifer Walz</t>
    </r>
  </si>
  <si>
    <t>Kate Burden</t>
  </si>
  <si>
    <t>Vicki Sherlock</t>
  </si>
  <si>
    <t>Gill Conquest</t>
  </si>
  <si>
    <r>
      <rPr>
        <sz val="10"/>
        <rFont val="Times New Roman"/>
        <family val="1"/>
      </rPr>
      <t>Sarah Gasgoigne</t>
    </r>
  </si>
  <si>
    <t>Cheryl Taylor</t>
  </si>
  <si>
    <r>
      <rPr>
        <sz val="10"/>
        <rFont val="Times New Roman"/>
        <family val="1"/>
      </rPr>
      <t>Rosie Waller</t>
    </r>
  </si>
  <si>
    <r>
      <rPr>
        <sz val="10"/>
        <rFont val="Times New Roman"/>
        <family val="1"/>
      </rPr>
      <t>Tara Hipwood</t>
    </r>
  </si>
  <si>
    <r>
      <rPr>
        <sz val="10"/>
        <rFont val="Times New Roman"/>
        <family val="1"/>
      </rPr>
      <t>Rachel Long</t>
    </r>
  </si>
  <si>
    <t>Deb Davy</t>
  </si>
  <si>
    <t>Kate Todd</t>
  </si>
  <si>
    <r>
      <rPr>
        <sz val="10"/>
        <rFont val="Times New Roman"/>
        <family val="1"/>
      </rPr>
      <t>Anna Brietbart</t>
    </r>
  </si>
  <si>
    <r>
      <rPr>
        <sz val="10"/>
        <rFont val="Times New Roman"/>
        <family val="1"/>
      </rPr>
      <t>Toni O'Dowd-Booth</t>
    </r>
  </si>
  <si>
    <r>
      <rPr>
        <sz val="10"/>
        <rFont val="Times New Roman"/>
        <family val="1"/>
      </rPr>
      <t>Sian Ng</t>
    </r>
  </si>
  <si>
    <t>Emily Link</t>
  </si>
  <si>
    <r>
      <rPr>
        <sz val="10"/>
        <rFont val="Times New Roman"/>
        <family val="1"/>
      </rPr>
      <t>Yvonne Paulley</t>
    </r>
  </si>
  <si>
    <r>
      <rPr>
        <sz val="10"/>
        <rFont val="Times New Roman"/>
        <family val="1"/>
      </rPr>
      <t>Lukshmi Shanthakumar</t>
    </r>
  </si>
  <si>
    <t>Hannah Morton</t>
  </si>
  <si>
    <t>Sophie Hughes</t>
  </si>
  <si>
    <r>
      <rPr>
        <sz val="10"/>
        <rFont val="Times New Roman"/>
        <family val="1"/>
      </rPr>
      <t>Sarah Binley</t>
    </r>
  </si>
  <si>
    <r>
      <rPr>
        <sz val="10"/>
        <rFont val="Times New Roman"/>
        <family val="1"/>
      </rPr>
      <t>Kate Hoskins</t>
    </r>
  </si>
  <si>
    <r>
      <rPr>
        <sz val="10"/>
        <rFont val="Times New Roman"/>
        <family val="1"/>
      </rPr>
      <t>Judith Owens</t>
    </r>
  </si>
  <si>
    <t>Kim Maxwell</t>
  </si>
  <si>
    <t>Christine Lam</t>
  </si>
  <si>
    <t>Aisling Clarke</t>
  </si>
  <si>
    <r>
      <rPr>
        <sz val="10"/>
        <rFont val="Times New Roman"/>
        <family val="1"/>
      </rPr>
      <t>Sarah Bidgood</t>
    </r>
  </si>
  <si>
    <t>Catherine Maynard</t>
  </si>
  <si>
    <t>Holly Thomas</t>
  </si>
  <si>
    <t>Amy Brennan</t>
  </si>
  <si>
    <r>
      <rPr>
        <sz val="10"/>
        <rFont val="Times New Roman"/>
        <family val="1"/>
      </rPr>
      <t>Gemma Giles</t>
    </r>
  </si>
  <si>
    <r>
      <rPr>
        <sz val="10"/>
        <rFont val="Times New Roman"/>
        <family val="1"/>
      </rPr>
      <t>Rox Snooke</t>
    </r>
  </si>
  <si>
    <t>Louise Smith</t>
  </si>
  <si>
    <r>
      <rPr>
        <sz val="10"/>
        <rFont val="Times New Roman"/>
        <family val="1"/>
      </rPr>
      <t>Megan Morrissey</t>
    </r>
  </si>
  <si>
    <r>
      <rPr>
        <sz val="10"/>
        <rFont val="Times New Roman"/>
        <family val="1"/>
      </rPr>
      <t>Wai Meng Au Yeong</t>
    </r>
  </si>
  <si>
    <r>
      <rPr>
        <sz val="10"/>
        <rFont val="Times New Roman"/>
        <family val="1"/>
      </rPr>
      <t>Becky Aitkin</t>
    </r>
  </si>
  <si>
    <r>
      <rPr>
        <sz val="10"/>
        <rFont val="Times New Roman"/>
        <family val="1"/>
      </rPr>
      <t>Samantha Lynam</t>
    </r>
  </si>
  <si>
    <r>
      <rPr>
        <sz val="10"/>
        <rFont val="Times New Roman"/>
        <family val="1"/>
      </rPr>
      <t>Claudette Anderson</t>
    </r>
  </si>
  <si>
    <r>
      <rPr>
        <sz val="10"/>
        <rFont val="Times New Roman"/>
        <family val="1"/>
      </rPr>
      <t>Rachel Tsui</t>
    </r>
  </si>
  <si>
    <r>
      <rPr>
        <sz val="10"/>
        <rFont val="Times New Roman"/>
        <family val="1"/>
      </rPr>
      <t>Joanne Pedder</t>
    </r>
  </si>
  <si>
    <r>
      <rPr>
        <sz val="10"/>
        <rFont val="Times New Roman"/>
        <family val="1"/>
      </rPr>
      <t>Elka Kipling</t>
    </r>
  </si>
  <si>
    <t>Vicki Francis</t>
  </si>
  <si>
    <r>
      <rPr>
        <sz val="10"/>
        <rFont val="Times New Roman"/>
        <family val="1"/>
      </rPr>
      <t>Odile Buisman</t>
    </r>
  </si>
  <si>
    <t>Jennifer Fell</t>
  </si>
  <si>
    <t>Marianne Dale</t>
  </si>
  <si>
    <t>Jenny Aldridge</t>
  </si>
  <si>
    <t>Kelly Burns</t>
  </si>
  <si>
    <r>
      <rPr>
        <sz val="10"/>
        <rFont val="Times New Roman"/>
        <family val="1"/>
      </rPr>
      <t>Helen Pye</t>
    </r>
  </si>
  <si>
    <t>Victoria Burrows</t>
  </si>
  <si>
    <r>
      <rPr>
        <sz val="10"/>
        <rFont val="Times New Roman"/>
        <family val="1"/>
      </rPr>
      <t>Rhiannon Norfolk</t>
    </r>
  </si>
  <si>
    <r>
      <rPr>
        <sz val="10"/>
        <rFont val="Times New Roman"/>
        <family val="1"/>
      </rPr>
      <t>Angela Corrie</t>
    </r>
  </si>
  <si>
    <t>Hannah Brown</t>
  </si>
  <si>
    <r>
      <rPr>
        <sz val="10"/>
        <rFont val="Times New Roman"/>
        <family val="1"/>
      </rPr>
      <t>Katherine Andrews</t>
    </r>
  </si>
  <si>
    <r>
      <rPr>
        <sz val="10"/>
        <rFont val="Times New Roman"/>
        <family val="1"/>
      </rPr>
      <t>Sarah Hodson</t>
    </r>
  </si>
  <si>
    <r>
      <rPr>
        <sz val="10"/>
        <rFont val="Times New Roman"/>
        <family val="1"/>
      </rPr>
      <t>Marie Naesheim</t>
    </r>
  </si>
  <si>
    <r>
      <rPr>
        <sz val="10"/>
        <rFont val="Times New Roman"/>
        <family val="1"/>
      </rPr>
      <t>Angharad Davies</t>
    </r>
  </si>
  <si>
    <r>
      <rPr>
        <sz val="10"/>
        <rFont val="Times New Roman"/>
        <family val="1"/>
      </rPr>
      <t>Saraid Jones</t>
    </r>
  </si>
  <si>
    <t>Jenny Carey</t>
  </si>
  <si>
    <t>Sophia Swain</t>
  </si>
  <si>
    <t>Gents Compound</t>
  </si>
  <si>
    <r>
      <rPr>
        <sz val="10"/>
        <rFont val="Times New Roman"/>
        <family val="1"/>
      </rPr>
      <t>Colin Geenes</t>
    </r>
  </si>
  <si>
    <t>Coventry</t>
  </si>
  <si>
    <t>Andrew Ward</t>
  </si>
  <si>
    <t>Tim Nash</t>
  </si>
  <si>
    <r>
      <rPr>
        <sz val="10"/>
        <rFont val="Times New Roman"/>
        <family val="1"/>
      </rPr>
      <t>Chris Millar</t>
    </r>
  </si>
  <si>
    <r>
      <rPr>
        <sz val="10"/>
        <rFont val="Times New Roman"/>
        <family val="1"/>
      </rPr>
      <t>David Wright</t>
    </r>
  </si>
  <si>
    <t>Northumbria</t>
  </si>
  <si>
    <r>
      <rPr>
        <sz val="10"/>
        <rFont val="Times New Roman"/>
        <family val="1"/>
      </rPr>
      <t>John Bengtsson</t>
    </r>
  </si>
  <si>
    <r>
      <rPr>
        <sz val="10"/>
        <rFont val="Times New Roman"/>
        <family val="1"/>
      </rPr>
      <t>Jack Pearson</t>
    </r>
  </si>
  <si>
    <t>UWE</t>
  </si>
  <si>
    <r>
      <rPr>
        <sz val="10"/>
        <rFont val="Times New Roman"/>
        <family val="1"/>
      </rPr>
      <t>Graham Bourke</t>
    </r>
  </si>
  <si>
    <r>
      <rPr>
        <sz val="10"/>
        <rFont val="Times New Roman"/>
        <family val="1"/>
      </rPr>
      <t>Basil Tulbah</t>
    </r>
  </si>
  <si>
    <t>Malcolm Rees</t>
  </si>
  <si>
    <r>
      <rPr>
        <sz val="10"/>
        <rFont val="Times New Roman"/>
        <family val="1"/>
      </rPr>
      <t>Geraint Thomas</t>
    </r>
  </si>
  <si>
    <t>UWIC</t>
  </si>
  <si>
    <r>
      <rPr>
        <sz val="10"/>
        <rFont val="Times New Roman"/>
        <family val="1"/>
      </rPr>
      <t>Owain Williams</t>
    </r>
  </si>
  <si>
    <r>
      <rPr>
        <sz val="10"/>
        <rFont val="Times New Roman"/>
        <family val="1"/>
      </rPr>
      <t>James Cowie</t>
    </r>
  </si>
  <si>
    <r>
      <rPr>
        <sz val="10"/>
        <rFont val="Times New Roman"/>
        <family val="1"/>
      </rPr>
      <t>Keith Langmead</t>
    </r>
  </si>
  <si>
    <t>Adam Taylor</t>
  </si>
  <si>
    <r>
      <rPr>
        <sz val="10"/>
        <rFont val="Times New Roman"/>
        <family val="1"/>
      </rPr>
      <t>Oliver Larkin</t>
    </r>
  </si>
  <si>
    <r>
      <rPr>
        <sz val="10"/>
        <rFont val="Times New Roman"/>
        <family val="1"/>
      </rPr>
      <t>Mark Twibell</t>
    </r>
  </si>
  <si>
    <t>Peter Owen</t>
  </si>
  <si>
    <r>
      <rPr>
        <sz val="10"/>
        <rFont val="Times New Roman"/>
        <family val="1"/>
      </rPr>
      <t>Ga'Bor Somogyi</t>
    </r>
  </si>
  <si>
    <t>Richard Lewis</t>
  </si>
  <si>
    <t>Ladies Compound</t>
  </si>
  <si>
    <r>
      <rPr>
        <sz val="10"/>
        <rFont val="Times New Roman"/>
        <family val="1"/>
      </rPr>
      <t>Maryann Richardson</t>
    </r>
  </si>
  <si>
    <t>Hannah Walton</t>
  </si>
  <si>
    <t>Nicky Hunt</t>
  </si>
  <si>
    <t>Hazel Weston</t>
  </si>
  <si>
    <r>
      <rPr>
        <sz val="10"/>
        <rFont val="Times New Roman"/>
        <family val="1"/>
      </rPr>
      <t>Kirsty Sutton</t>
    </r>
  </si>
  <si>
    <t>Longbow</t>
  </si>
  <si>
    <t>Compound Team</t>
  </si>
  <si>
    <t>Edinburgh</t>
  </si>
  <si>
    <t>Loughborough</t>
  </si>
  <si>
    <t>Nottingham</t>
  </si>
  <si>
    <t>Gents Shield Compound</t>
  </si>
  <si>
    <t>Barebow</t>
  </si>
  <si>
    <t>Ladies Recurve</t>
  </si>
  <si>
    <t>Shield Team</t>
  </si>
  <si>
    <t>Experienced Team</t>
  </si>
  <si>
    <t>8=</t>
  </si>
  <si>
    <t>24=</t>
  </si>
  <si>
    <t>74=</t>
  </si>
  <si>
    <t>11=</t>
  </si>
  <si>
    <t>31=</t>
  </si>
  <si>
    <t>39=</t>
  </si>
  <si>
    <t>56=</t>
  </si>
  <si>
    <t>76=</t>
  </si>
  <si>
    <t>98=</t>
  </si>
  <si>
    <t>121=</t>
  </si>
  <si>
    <t>134=</t>
  </si>
  <si>
    <t>208=</t>
  </si>
  <si>
    <t>Cambridge</t>
  </si>
  <si>
    <t>Warwick</t>
  </si>
  <si>
    <t>Oxford</t>
  </si>
  <si>
    <t>Aberystwyth</t>
  </si>
  <si>
    <t>Birmingham</t>
  </si>
  <si>
    <t>Peter Corkish</t>
  </si>
  <si>
    <t>Ian Golightly</t>
  </si>
  <si>
    <t>Andrew Halcrow</t>
  </si>
  <si>
    <t>Paul Ylioja</t>
  </si>
  <si>
    <t>Johnathan Paradi</t>
  </si>
  <si>
    <t>Chris Folkerd</t>
  </si>
  <si>
    <t>Gavin Koncar</t>
  </si>
  <si>
    <t>Lorna Provan</t>
  </si>
  <si>
    <t>Heriot-Watt</t>
  </si>
  <si>
    <t>Chris Eames</t>
  </si>
  <si>
    <t>Steven Harte</t>
  </si>
  <si>
    <t>Michaelo Martinicca</t>
  </si>
  <si>
    <t>Richard Jowett</t>
  </si>
  <si>
    <t>Mark Honess</t>
  </si>
  <si>
    <t>Duncan Sheard</t>
  </si>
  <si>
    <t>Laurel Bowker</t>
  </si>
  <si>
    <t>Matthew McConville</t>
  </si>
  <si>
    <t>Mehrdad Behroozi</t>
  </si>
  <si>
    <t>Alex Lyne</t>
  </si>
  <si>
    <t>Gemma Cumming</t>
  </si>
  <si>
    <t>Craig Atkin</t>
  </si>
  <si>
    <t>Kit Kitson</t>
  </si>
  <si>
    <t>Laura Harrhy</t>
  </si>
  <si>
    <t>Ioannis Hodges-Mameletzis</t>
  </si>
  <si>
    <t>Christopher Griggs</t>
  </si>
  <si>
    <t>Sarah Binley</t>
  </si>
  <si>
    <t>Robert Storrar</t>
  </si>
  <si>
    <t>Victoria Hinchliffe</t>
  </si>
  <si>
    <t>Peter Hollick</t>
  </si>
  <si>
    <t>Vincent Tse</t>
  </si>
  <si>
    <t>Yoshi Maeda</t>
  </si>
  <si>
    <t>Tony Ambrus</t>
  </si>
  <si>
    <t>Neil McQuillan</t>
  </si>
  <si>
    <t>Barry Cottrell</t>
  </si>
  <si>
    <t>James Sephton</t>
  </si>
  <si>
    <t>Chris Taig</t>
  </si>
  <si>
    <t>Jennifer Walz</t>
  </si>
  <si>
    <t>Paul Newnham</t>
  </si>
  <si>
    <t>Tom Gurling</t>
  </si>
  <si>
    <t>Robert Dearsley</t>
  </si>
  <si>
    <t>Dominic Rebelo</t>
  </si>
  <si>
    <t>Charlotte Pentecost</t>
  </si>
  <si>
    <t>Jason Chuei</t>
  </si>
  <si>
    <t>James Wickens</t>
  </si>
  <si>
    <t>David Amey</t>
  </si>
  <si>
    <t>Bradford</t>
  </si>
  <si>
    <t>Gents Shield Recurve</t>
  </si>
  <si>
    <t>Ladies Shield Recurve</t>
  </si>
  <si>
    <t>Gents Recurve</t>
  </si>
  <si>
    <t>Statistics</t>
  </si>
  <si>
    <t>Entered</t>
  </si>
  <si>
    <t>Entrants</t>
  </si>
  <si>
    <t>Universities Represented</t>
  </si>
  <si>
    <t>Compound Teams (x3)</t>
  </si>
  <si>
    <t>Shield Teams (x3)</t>
  </si>
  <si>
    <t>Teams (x4)</t>
  </si>
  <si>
    <r>
      <t xml:space="preserve">Results from BUSA Indoor Archery Championships
</t>
    </r>
    <r>
      <rPr>
        <b/>
        <sz val="14"/>
        <color indexed="9"/>
        <rFont val="Arial"/>
        <family val="2"/>
      </rPr>
      <t>Held at Loughborough University
Saturday 26th February 2005</t>
    </r>
  </si>
  <si>
    <t>Actual</t>
  </si>
  <si>
    <t>Gents Recurve</t>
  </si>
  <si>
    <t>Double Bowers</t>
  </si>
  <si>
    <t>Ladies Shield Compound</t>
  </si>
  <si>
    <t>Lord &amp; Lady Paramount 
(Closest to 365)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</si>
</sst>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4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i/>
      <sz val="10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1" xfId="22" applyFont="1" applyFill="1" applyBorder="1" applyAlignment="1">
      <alignment wrapText="1"/>
      <protection/>
    </xf>
    <xf numFmtId="0" fontId="10" fillId="0" borderId="1" xfId="22" applyNumberFormat="1" applyFont="1" applyFill="1" applyBorder="1" applyAlignment="1">
      <alignment horizontal="center" wrapText="1"/>
      <protection/>
    </xf>
    <xf numFmtId="0" fontId="10" fillId="0" borderId="1" xfId="21" applyFont="1" applyFill="1" applyBorder="1" applyAlignment="1">
      <alignment wrapText="1"/>
      <protection/>
    </xf>
    <xf numFmtId="0" fontId="10" fillId="0" borderId="1" xfId="21" applyFont="1" applyFill="1" applyBorder="1" applyAlignment="1">
      <alignment horizontal="center" wrapText="1"/>
      <protection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5" xfId="0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horizontal="left" wrapText="1"/>
    </xf>
    <xf numFmtId="0" fontId="0" fillId="3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 Team" xfId="21"/>
    <cellStyle name="Normal_Shield Tea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9"/>
  <sheetViews>
    <sheetView showGridLines="0" tabSelected="1" workbookViewId="0" topLeftCell="A1">
      <selection activeCell="J61" sqref="J61"/>
    </sheetView>
  </sheetViews>
  <sheetFormatPr defaultColWidth="9.140625" defaultRowHeight="12.75"/>
  <cols>
    <col min="1" max="1" width="0.9921875" style="0" customWidth="1"/>
    <col min="2" max="2" width="5.57421875" style="0" customWidth="1"/>
    <col min="3" max="3" width="15.140625" style="0" bestFit="1" customWidth="1"/>
    <col min="4" max="4" width="12.57421875" style="0" bestFit="1" customWidth="1"/>
    <col min="5" max="5" width="8.00390625" style="0" bestFit="1" customWidth="1"/>
    <col min="6" max="7" width="6.140625" style="0" bestFit="1" customWidth="1"/>
    <col min="8" max="9" width="5.7109375" style="0" bestFit="1" customWidth="1"/>
    <col min="10" max="10" width="17.421875" style="0" bestFit="1" customWidth="1"/>
    <col min="11" max="11" width="10.00390625" style="0" bestFit="1" customWidth="1"/>
    <col min="12" max="12" width="6.00390625" style="0" bestFit="1" customWidth="1"/>
    <col min="13" max="14" width="6.140625" style="0" bestFit="1" customWidth="1"/>
  </cols>
  <sheetData>
    <row r="1" ht="6" customHeight="1"/>
    <row r="2" spans="2:14" ht="60" customHeight="1">
      <c r="B2" s="67" t="s">
        <v>650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4" spans="2:13" ht="20.25">
      <c r="B4" s="70" t="s">
        <v>576</v>
      </c>
      <c r="C4" s="70"/>
      <c r="D4" s="70"/>
      <c r="E4" s="70"/>
      <c r="F4" s="70"/>
      <c r="I4" s="70" t="s">
        <v>575</v>
      </c>
      <c r="J4" s="70"/>
      <c r="K4" s="70"/>
      <c r="L4" s="70"/>
      <c r="M4" s="70"/>
    </row>
    <row r="5" spans="2:13" ht="12.75">
      <c r="B5" s="38" t="s">
        <v>0</v>
      </c>
      <c r="C5" s="38" t="s">
        <v>1</v>
      </c>
      <c r="D5" s="38" t="s">
        <v>3</v>
      </c>
      <c r="E5" s="38" t="s">
        <v>4</v>
      </c>
      <c r="F5" s="38" t="s">
        <v>5</v>
      </c>
      <c r="I5" s="38" t="s">
        <v>0</v>
      </c>
      <c r="J5" s="38" t="s">
        <v>1</v>
      </c>
      <c r="K5" s="38" t="s">
        <v>3</v>
      </c>
      <c r="L5" s="38" t="s">
        <v>4</v>
      </c>
      <c r="M5" s="38" t="s">
        <v>5</v>
      </c>
    </row>
    <row r="6" spans="2:13" ht="12.75">
      <c r="B6" s="57">
        <v>1</v>
      </c>
      <c r="C6" s="35" t="s">
        <v>569</v>
      </c>
      <c r="D6" s="36">
        <f>SUM(D7:D10)</f>
        <v>2264</v>
      </c>
      <c r="E6" s="36">
        <f>SUM(E7:E10)</f>
        <v>239</v>
      </c>
      <c r="F6" s="36">
        <f>SUM(F7:F10)</f>
        <v>130</v>
      </c>
      <c r="I6" s="71">
        <v>1</v>
      </c>
      <c r="J6" s="35" t="s">
        <v>569</v>
      </c>
      <c r="K6" s="36">
        <f>SUM(K7:K9)</f>
        <v>1531</v>
      </c>
      <c r="L6" s="36">
        <f>SUM(L7:L9)</f>
        <v>178</v>
      </c>
      <c r="M6" s="36">
        <f>SUM(M7:M9)</f>
        <v>39</v>
      </c>
    </row>
    <row r="7" spans="2:13" ht="12.75">
      <c r="B7" s="58"/>
      <c r="C7" s="34" t="s">
        <v>420</v>
      </c>
      <c r="D7" s="33">
        <v>576</v>
      </c>
      <c r="E7" s="33">
        <v>60</v>
      </c>
      <c r="F7" s="33">
        <v>38</v>
      </c>
      <c r="I7" s="71"/>
      <c r="J7" s="34" t="s">
        <v>90</v>
      </c>
      <c r="K7" s="33">
        <v>521</v>
      </c>
      <c r="L7" s="33">
        <v>60</v>
      </c>
      <c r="M7" s="33">
        <v>15</v>
      </c>
    </row>
    <row r="8" spans="2:13" ht="12.75">
      <c r="B8" s="58"/>
      <c r="C8" s="34" t="s">
        <v>421</v>
      </c>
      <c r="D8" s="33">
        <v>572</v>
      </c>
      <c r="E8" s="33">
        <v>60</v>
      </c>
      <c r="F8" s="33">
        <v>34</v>
      </c>
      <c r="I8" s="71"/>
      <c r="J8" s="34" t="s">
        <v>98</v>
      </c>
      <c r="K8" s="33">
        <v>516</v>
      </c>
      <c r="L8" s="33">
        <v>60</v>
      </c>
      <c r="M8" s="33">
        <v>13</v>
      </c>
    </row>
    <row r="9" spans="2:13" ht="12.75">
      <c r="B9" s="58"/>
      <c r="C9" s="34" t="s">
        <v>423</v>
      </c>
      <c r="D9" s="33">
        <v>565</v>
      </c>
      <c r="E9" s="33">
        <v>60</v>
      </c>
      <c r="F9" s="33">
        <v>29</v>
      </c>
      <c r="I9" s="71"/>
      <c r="J9" s="34" t="s">
        <v>447</v>
      </c>
      <c r="K9" s="33">
        <v>494</v>
      </c>
      <c r="L9" s="33">
        <v>58</v>
      </c>
      <c r="M9" s="33">
        <v>11</v>
      </c>
    </row>
    <row r="10" spans="2:13" ht="12.75">
      <c r="B10" s="59"/>
      <c r="C10" s="34" t="s">
        <v>33</v>
      </c>
      <c r="D10" s="33">
        <v>551</v>
      </c>
      <c r="E10" s="33">
        <v>59</v>
      </c>
      <c r="F10" s="33">
        <v>29</v>
      </c>
      <c r="I10" s="71">
        <f>I6+1</f>
        <v>2</v>
      </c>
      <c r="J10" s="35" t="s">
        <v>589</v>
      </c>
      <c r="K10" s="36">
        <f>SUM(K11:K13)</f>
        <v>1480</v>
      </c>
      <c r="L10" s="36">
        <f>SUM(L11:L13)</f>
        <v>180</v>
      </c>
      <c r="M10" s="36">
        <f>SUM(M11:M13)</f>
        <v>33</v>
      </c>
    </row>
    <row r="11" spans="2:13" ht="12.75">
      <c r="B11" s="57">
        <f>B6+1</f>
        <v>2</v>
      </c>
      <c r="C11" s="35" t="s">
        <v>589</v>
      </c>
      <c r="D11" s="36">
        <f>SUM(D12:D15)</f>
        <v>2242</v>
      </c>
      <c r="E11" s="36">
        <f>SUM(E12:E15)</f>
        <v>240</v>
      </c>
      <c r="F11" s="36">
        <f>SUM(F12:F15)</f>
        <v>132</v>
      </c>
      <c r="I11" s="71"/>
      <c r="J11" s="34" t="s">
        <v>445</v>
      </c>
      <c r="K11" s="33">
        <v>513</v>
      </c>
      <c r="L11" s="33">
        <v>60</v>
      </c>
      <c r="M11" s="33">
        <v>15</v>
      </c>
    </row>
    <row r="12" spans="2:13" ht="12.75">
      <c r="B12" s="58"/>
      <c r="C12" s="34" t="s">
        <v>6</v>
      </c>
      <c r="D12" s="33">
        <v>585</v>
      </c>
      <c r="E12" s="33">
        <v>60</v>
      </c>
      <c r="F12" s="33">
        <v>46</v>
      </c>
      <c r="I12" s="71"/>
      <c r="J12" s="34" t="s">
        <v>454</v>
      </c>
      <c r="K12" s="33">
        <v>485</v>
      </c>
      <c r="L12" s="33">
        <v>60</v>
      </c>
      <c r="M12" s="33">
        <v>10</v>
      </c>
    </row>
    <row r="13" spans="2:13" ht="12.75">
      <c r="B13" s="58"/>
      <c r="C13" s="34" t="s">
        <v>25</v>
      </c>
      <c r="D13" s="33">
        <v>558</v>
      </c>
      <c r="E13" s="33">
        <v>60</v>
      </c>
      <c r="F13" s="33">
        <v>28</v>
      </c>
      <c r="I13" s="71"/>
      <c r="J13" s="34" t="s">
        <v>151</v>
      </c>
      <c r="K13" s="33">
        <v>482</v>
      </c>
      <c r="L13" s="33">
        <v>60</v>
      </c>
      <c r="M13" s="33">
        <v>8</v>
      </c>
    </row>
    <row r="14" spans="2:13" ht="12.75">
      <c r="B14" s="58"/>
      <c r="C14" s="34" t="s">
        <v>35</v>
      </c>
      <c r="D14" s="33">
        <v>550</v>
      </c>
      <c r="E14" s="33">
        <v>60</v>
      </c>
      <c r="F14" s="33">
        <v>28</v>
      </c>
      <c r="I14" s="71">
        <f>I10+1</f>
        <v>3</v>
      </c>
      <c r="J14" s="35" t="s">
        <v>93</v>
      </c>
      <c r="K14" s="36">
        <f>SUM(K15:K17)</f>
        <v>1472</v>
      </c>
      <c r="L14" s="36">
        <f>SUM(L15:L17)</f>
        <v>180</v>
      </c>
      <c r="M14" s="36">
        <f>SUM(M15:M17)</f>
        <v>28</v>
      </c>
    </row>
    <row r="15" spans="2:13" ht="12.75">
      <c r="B15" s="59"/>
      <c r="C15" s="34" t="s">
        <v>38</v>
      </c>
      <c r="D15" s="33">
        <v>549</v>
      </c>
      <c r="E15" s="33">
        <v>60</v>
      </c>
      <c r="F15" s="33">
        <v>30</v>
      </c>
      <c r="I15" s="71"/>
      <c r="J15" s="34" t="s">
        <v>111</v>
      </c>
      <c r="K15" s="33">
        <v>509</v>
      </c>
      <c r="L15" s="33">
        <v>60</v>
      </c>
      <c r="M15" s="33">
        <v>10</v>
      </c>
    </row>
    <row r="16" spans="2:13" ht="12.75">
      <c r="B16" s="57">
        <f>B11+1</f>
        <v>3</v>
      </c>
      <c r="C16" s="35" t="s">
        <v>20</v>
      </c>
      <c r="D16" s="36">
        <f>SUM(D17:D20)</f>
        <v>2224</v>
      </c>
      <c r="E16" s="36">
        <f>SUM(E17:E20)</f>
        <v>240</v>
      </c>
      <c r="F16" s="36">
        <f>SUM(F17:F20)</f>
        <v>97</v>
      </c>
      <c r="I16" s="71"/>
      <c r="J16" s="34" t="s">
        <v>117</v>
      </c>
      <c r="K16" s="33">
        <v>505</v>
      </c>
      <c r="L16" s="33">
        <v>60</v>
      </c>
      <c r="M16" s="33">
        <v>12</v>
      </c>
    </row>
    <row r="17" spans="2:13" ht="12.75">
      <c r="B17" s="58"/>
      <c r="C17" s="34" t="s">
        <v>422</v>
      </c>
      <c r="D17" s="33">
        <v>565</v>
      </c>
      <c r="E17" s="33">
        <v>60</v>
      </c>
      <c r="F17" s="33">
        <v>27</v>
      </c>
      <c r="I17" s="71"/>
      <c r="J17" s="34" t="s">
        <v>194</v>
      </c>
      <c r="K17" s="33">
        <v>458</v>
      </c>
      <c r="L17" s="33">
        <v>60</v>
      </c>
      <c r="M17" s="33">
        <v>6</v>
      </c>
    </row>
    <row r="18" spans="2:6" ht="12.75">
      <c r="B18" s="58"/>
      <c r="C18" s="34" t="s">
        <v>19</v>
      </c>
      <c r="D18" s="33">
        <v>561</v>
      </c>
      <c r="E18" s="33">
        <v>60</v>
      </c>
      <c r="F18" s="33">
        <v>27</v>
      </c>
    </row>
    <row r="19" spans="2:6" ht="12.75">
      <c r="B19" s="58"/>
      <c r="C19" s="34" t="s">
        <v>26</v>
      </c>
      <c r="D19" s="33">
        <v>558</v>
      </c>
      <c r="E19" s="33">
        <v>60</v>
      </c>
      <c r="F19" s="33">
        <v>25</v>
      </c>
    </row>
    <row r="20" spans="2:6" ht="12.75">
      <c r="B20" s="59"/>
      <c r="C20" s="34" t="s">
        <v>59</v>
      </c>
      <c r="D20" s="33">
        <v>540</v>
      </c>
      <c r="E20" s="33">
        <v>60</v>
      </c>
      <c r="F20" s="33">
        <v>18</v>
      </c>
    </row>
    <row r="22" spans="2:14" ht="18.75">
      <c r="B22" s="64" t="s">
        <v>642</v>
      </c>
      <c r="C22" s="65"/>
      <c r="D22" s="65"/>
      <c r="E22" s="65"/>
      <c r="F22" s="65"/>
      <c r="G22" s="66"/>
      <c r="I22" s="64" t="s">
        <v>574</v>
      </c>
      <c r="J22" s="65"/>
      <c r="K22" s="65"/>
      <c r="L22" s="65"/>
      <c r="M22" s="65"/>
      <c r="N22" s="66"/>
    </row>
    <row r="23" spans="2:14" ht="12.75">
      <c r="B23" s="38" t="s">
        <v>0</v>
      </c>
      <c r="C23" s="39" t="s">
        <v>1</v>
      </c>
      <c r="D23" s="39" t="s">
        <v>2</v>
      </c>
      <c r="E23" s="38" t="s">
        <v>3</v>
      </c>
      <c r="F23" s="38" t="s">
        <v>4</v>
      </c>
      <c r="G23" s="38" t="s">
        <v>5</v>
      </c>
      <c r="I23" s="38" t="s">
        <v>0</v>
      </c>
      <c r="J23" s="39" t="s">
        <v>1</v>
      </c>
      <c r="K23" s="39" t="s">
        <v>2</v>
      </c>
      <c r="L23" s="38" t="s">
        <v>3</v>
      </c>
      <c r="M23" s="38" t="s">
        <v>4</v>
      </c>
      <c r="N23" s="38" t="s">
        <v>5</v>
      </c>
    </row>
    <row r="24" spans="2:14" ht="12.75">
      <c r="B24" s="33">
        <v>1</v>
      </c>
      <c r="C24" s="34" t="s">
        <v>6</v>
      </c>
      <c r="D24" s="34" t="s">
        <v>589</v>
      </c>
      <c r="E24" s="33">
        <v>585</v>
      </c>
      <c r="F24" s="33">
        <v>60</v>
      </c>
      <c r="G24" s="33">
        <v>46</v>
      </c>
      <c r="H24" s="24"/>
      <c r="I24" s="33">
        <v>1</v>
      </c>
      <c r="J24" s="34" t="s">
        <v>419</v>
      </c>
      <c r="K24" s="34" t="s">
        <v>593</v>
      </c>
      <c r="L24" s="33">
        <v>591</v>
      </c>
      <c r="M24" s="33">
        <v>60</v>
      </c>
      <c r="N24" s="33">
        <v>51</v>
      </c>
    </row>
    <row r="25" spans="2:14" ht="12.75">
      <c r="B25" s="33">
        <v>2</v>
      </c>
      <c r="C25" s="34" t="s">
        <v>7</v>
      </c>
      <c r="D25" s="34" t="s">
        <v>8</v>
      </c>
      <c r="E25" s="33">
        <v>584</v>
      </c>
      <c r="F25" s="33">
        <v>60</v>
      </c>
      <c r="G25" s="33">
        <v>44</v>
      </c>
      <c r="H25" s="24"/>
      <c r="I25" s="33">
        <v>2</v>
      </c>
      <c r="J25" s="34" t="s">
        <v>420</v>
      </c>
      <c r="K25" s="34" t="s">
        <v>569</v>
      </c>
      <c r="L25" s="33">
        <v>576</v>
      </c>
      <c r="M25" s="33">
        <v>60</v>
      </c>
      <c r="N25" s="33">
        <v>38</v>
      </c>
    </row>
    <row r="26" spans="2:14" ht="12.75">
      <c r="B26" s="33">
        <v>3</v>
      </c>
      <c r="C26" s="34" t="s">
        <v>9</v>
      </c>
      <c r="D26" s="34" t="s">
        <v>590</v>
      </c>
      <c r="E26" s="33">
        <v>576</v>
      </c>
      <c r="F26" s="33">
        <v>60</v>
      </c>
      <c r="G26" s="33">
        <v>37</v>
      </c>
      <c r="H26" s="24"/>
      <c r="I26" s="33">
        <v>3</v>
      </c>
      <c r="J26" s="34" t="s">
        <v>421</v>
      </c>
      <c r="K26" s="34" t="s">
        <v>569</v>
      </c>
      <c r="L26" s="33">
        <v>572</v>
      </c>
      <c r="M26" s="33">
        <v>60</v>
      </c>
      <c r="N26" s="33">
        <v>34</v>
      </c>
    </row>
    <row r="28" spans="2:14" ht="18.75">
      <c r="B28" s="64" t="s">
        <v>640</v>
      </c>
      <c r="C28" s="65"/>
      <c r="D28" s="65"/>
      <c r="E28" s="65"/>
      <c r="F28" s="65"/>
      <c r="G28" s="66"/>
      <c r="I28" s="63" t="s">
        <v>641</v>
      </c>
      <c r="J28" s="63"/>
      <c r="K28" s="63"/>
      <c r="L28" s="63"/>
      <c r="M28" s="63"/>
      <c r="N28" s="63"/>
    </row>
    <row r="29" spans="2:14" ht="12.75">
      <c r="B29" s="38" t="s">
        <v>0</v>
      </c>
      <c r="C29" s="38" t="s">
        <v>1</v>
      </c>
      <c r="D29" s="38" t="s">
        <v>2</v>
      </c>
      <c r="E29" s="38" t="s">
        <v>3</v>
      </c>
      <c r="F29" s="38" t="s">
        <v>4</v>
      </c>
      <c r="G29" s="38" t="s">
        <v>5</v>
      </c>
      <c r="H29" s="24"/>
      <c r="I29" s="38" t="s">
        <v>0</v>
      </c>
      <c r="J29" s="38" t="s">
        <v>1</v>
      </c>
      <c r="K29" s="38" t="s">
        <v>2</v>
      </c>
      <c r="L29" s="38" t="s">
        <v>3</v>
      </c>
      <c r="M29" s="38" t="s">
        <v>4</v>
      </c>
      <c r="N29" s="38" t="s">
        <v>5</v>
      </c>
    </row>
    <row r="30" spans="2:14" ht="12.75">
      <c r="B30" s="33">
        <v>1</v>
      </c>
      <c r="C30" s="34" t="s">
        <v>34</v>
      </c>
      <c r="D30" s="34" t="s">
        <v>570</v>
      </c>
      <c r="E30" s="33">
        <v>551</v>
      </c>
      <c r="F30" s="33">
        <v>60</v>
      </c>
      <c r="G30" s="33">
        <v>24</v>
      </c>
      <c r="H30" s="24"/>
      <c r="I30" s="33">
        <v>1</v>
      </c>
      <c r="J30" s="34" t="s">
        <v>436</v>
      </c>
      <c r="K30" s="34" t="s">
        <v>20</v>
      </c>
      <c r="L30" s="33">
        <v>535</v>
      </c>
      <c r="M30" s="33">
        <v>60</v>
      </c>
      <c r="N30" s="33">
        <v>15</v>
      </c>
    </row>
    <row r="31" spans="2:14" ht="12.75">
      <c r="B31" s="33">
        <v>2</v>
      </c>
      <c r="C31" s="34" t="s">
        <v>45</v>
      </c>
      <c r="D31" s="34" t="s">
        <v>32</v>
      </c>
      <c r="E31" s="33">
        <v>545</v>
      </c>
      <c r="F31" s="33">
        <v>60</v>
      </c>
      <c r="G31" s="33">
        <v>20</v>
      </c>
      <c r="H31" s="24"/>
      <c r="I31" s="33">
        <v>2</v>
      </c>
      <c r="J31" s="34" t="s">
        <v>445</v>
      </c>
      <c r="K31" s="34" t="s">
        <v>589</v>
      </c>
      <c r="L31" s="33">
        <v>513</v>
      </c>
      <c r="M31" s="33">
        <v>60</v>
      </c>
      <c r="N31" s="33">
        <v>15</v>
      </c>
    </row>
    <row r="32" spans="2:14" ht="12.75">
      <c r="B32" s="33">
        <v>3</v>
      </c>
      <c r="C32" s="34" t="s">
        <v>69</v>
      </c>
      <c r="D32" s="34" t="s">
        <v>13</v>
      </c>
      <c r="E32" s="33">
        <v>534</v>
      </c>
      <c r="F32" s="33">
        <v>60</v>
      </c>
      <c r="G32" s="33">
        <v>18</v>
      </c>
      <c r="H32" s="24"/>
      <c r="I32" s="33">
        <v>3</v>
      </c>
      <c r="J32" s="34" t="s">
        <v>447</v>
      </c>
      <c r="K32" s="34" t="s">
        <v>569</v>
      </c>
      <c r="L32" s="33">
        <v>494</v>
      </c>
      <c r="M32" s="33">
        <v>58</v>
      </c>
      <c r="N32" s="33">
        <v>11</v>
      </c>
    </row>
    <row r="33" spans="2:14" ht="12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2:14" ht="18.75">
      <c r="B34" s="63" t="s">
        <v>536</v>
      </c>
      <c r="C34" s="63"/>
      <c r="D34" s="63"/>
      <c r="E34" s="63"/>
      <c r="F34" s="63"/>
      <c r="G34" s="63"/>
      <c r="H34" s="24"/>
      <c r="I34" s="63" t="s">
        <v>561</v>
      </c>
      <c r="J34" s="63"/>
      <c r="K34" s="63"/>
      <c r="L34" s="63"/>
      <c r="M34" s="63"/>
      <c r="N34" s="63"/>
    </row>
    <row r="35" spans="2:14" ht="12.75">
      <c r="B35" s="38" t="s">
        <v>0</v>
      </c>
      <c r="C35" s="38" t="s">
        <v>1</v>
      </c>
      <c r="D35" s="38" t="s">
        <v>2</v>
      </c>
      <c r="E35" s="38" t="s">
        <v>3</v>
      </c>
      <c r="F35" s="38" t="s">
        <v>4</v>
      </c>
      <c r="G35" s="38" t="s">
        <v>5</v>
      </c>
      <c r="H35" s="24"/>
      <c r="I35" s="38" t="s">
        <v>0</v>
      </c>
      <c r="J35" s="38" t="s">
        <v>1</v>
      </c>
      <c r="K35" s="38" t="s">
        <v>2</v>
      </c>
      <c r="L35" s="38" t="s">
        <v>3</v>
      </c>
      <c r="M35" s="38" t="s">
        <v>4</v>
      </c>
      <c r="N35" s="38" t="s">
        <v>5</v>
      </c>
    </row>
    <row r="36" spans="2:14" ht="12.75">
      <c r="B36" s="33">
        <v>1</v>
      </c>
      <c r="C36" s="34" t="s">
        <v>537</v>
      </c>
      <c r="D36" s="34" t="s">
        <v>538</v>
      </c>
      <c r="E36" s="33">
        <v>584</v>
      </c>
      <c r="F36" s="33">
        <v>60</v>
      </c>
      <c r="G36" s="33">
        <v>44</v>
      </c>
      <c r="H36" s="24"/>
      <c r="I36" s="33">
        <v>1</v>
      </c>
      <c r="J36" s="34" t="s">
        <v>562</v>
      </c>
      <c r="K36" s="34" t="s">
        <v>551</v>
      </c>
      <c r="L36" s="33">
        <v>571</v>
      </c>
      <c r="M36" s="33">
        <v>60</v>
      </c>
      <c r="N36" s="33">
        <v>31</v>
      </c>
    </row>
    <row r="37" spans="2:14" ht="12.75">
      <c r="B37" s="33">
        <v>2</v>
      </c>
      <c r="C37" s="34" t="s">
        <v>539</v>
      </c>
      <c r="D37" s="34" t="s">
        <v>569</v>
      </c>
      <c r="E37" s="33">
        <v>581</v>
      </c>
      <c r="F37" s="33">
        <v>60</v>
      </c>
      <c r="G37" s="33">
        <v>41</v>
      </c>
      <c r="H37" s="24"/>
      <c r="I37" s="33">
        <v>2</v>
      </c>
      <c r="J37" s="34" t="s">
        <v>563</v>
      </c>
      <c r="K37" s="34" t="s">
        <v>569</v>
      </c>
      <c r="L37" s="33">
        <v>568</v>
      </c>
      <c r="M37" s="33">
        <v>60</v>
      </c>
      <c r="N37" s="33">
        <v>28</v>
      </c>
    </row>
    <row r="38" spans="2:14" ht="12.75">
      <c r="B38" s="33">
        <v>3</v>
      </c>
      <c r="C38" s="34" t="s">
        <v>540</v>
      </c>
      <c r="D38" s="34" t="s">
        <v>22</v>
      </c>
      <c r="E38" s="33">
        <v>578</v>
      </c>
      <c r="F38" s="33">
        <v>60</v>
      </c>
      <c r="G38" s="33">
        <v>38</v>
      </c>
      <c r="H38" s="24"/>
      <c r="I38" s="33">
        <v>3</v>
      </c>
      <c r="J38" s="34" t="s">
        <v>420</v>
      </c>
      <c r="K38" s="34" t="s">
        <v>569</v>
      </c>
      <c r="L38" s="33">
        <v>564</v>
      </c>
      <c r="M38" s="33">
        <v>60</v>
      </c>
      <c r="N38" s="33">
        <v>25</v>
      </c>
    </row>
    <row r="39" spans="2:14" ht="12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2:14" ht="18.75">
      <c r="B40" s="72" t="s">
        <v>572</v>
      </c>
      <c r="C40" s="72"/>
      <c r="D40" s="72"/>
      <c r="E40" s="72"/>
      <c r="F40" s="72"/>
      <c r="G40" s="72"/>
      <c r="H40" s="24"/>
      <c r="I40" s="24"/>
      <c r="J40" s="24"/>
      <c r="K40" s="24"/>
      <c r="L40" s="24"/>
      <c r="M40" s="24"/>
      <c r="N40" s="24"/>
    </row>
    <row r="41" spans="2:14" ht="12.75">
      <c r="B41" s="38" t="s">
        <v>0</v>
      </c>
      <c r="C41" s="38" t="s">
        <v>1</v>
      </c>
      <c r="D41" s="38" t="s">
        <v>2</v>
      </c>
      <c r="E41" s="38" t="s">
        <v>3</v>
      </c>
      <c r="F41" s="38" t="s">
        <v>4</v>
      </c>
      <c r="G41" s="38" t="s">
        <v>5</v>
      </c>
      <c r="H41" s="24"/>
      <c r="I41" s="24"/>
      <c r="J41" s="24"/>
      <c r="K41" s="24"/>
      <c r="L41" s="24"/>
      <c r="M41" s="24"/>
      <c r="N41" s="24"/>
    </row>
    <row r="42" spans="2:14" ht="12.75">
      <c r="B42" s="37">
        <v>1</v>
      </c>
      <c r="C42" s="34" t="s">
        <v>548</v>
      </c>
      <c r="D42" s="34" t="s">
        <v>569</v>
      </c>
      <c r="E42" s="37">
        <v>560</v>
      </c>
      <c r="F42" s="37">
        <v>60</v>
      </c>
      <c r="G42" s="37">
        <v>21</v>
      </c>
      <c r="H42" s="24"/>
      <c r="I42" s="24"/>
      <c r="J42" s="24"/>
      <c r="K42" s="24"/>
      <c r="L42" s="24"/>
      <c r="M42" s="24"/>
      <c r="N42" s="24"/>
    </row>
    <row r="43" spans="2:14" ht="12.75">
      <c r="B43" s="37">
        <v>2</v>
      </c>
      <c r="C43" s="34" t="s">
        <v>552</v>
      </c>
      <c r="D43" s="34" t="s">
        <v>570</v>
      </c>
      <c r="E43" s="37">
        <v>544</v>
      </c>
      <c r="F43" s="37">
        <v>60</v>
      </c>
      <c r="G43" s="37">
        <v>11</v>
      </c>
      <c r="H43" s="24"/>
      <c r="I43" s="24"/>
      <c r="J43" s="24"/>
      <c r="K43" s="24"/>
      <c r="L43" s="24"/>
      <c r="M43" s="24"/>
      <c r="N43" s="24"/>
    </row>
    <row r="44" spans="2:14" ht="12.75">
      <c r="B44" s="37">
        <v>3</v>
      </c>
      <c r="C44" s="34" t="s">
        <v>558</v>
      </c>
      <c r="D44" s="34" t="s">
        <v>18</v>
      </c>
      <c r="E44" s="37">
        <v>463</v>
      </c>
      <c r="F44" s="37">
        <v>56</v>
      </c>
      <c r="G44" s="37">
        <v>4</v>
      </c>
      <c r="H44" s="24"/>
      <c r="I44" s="24"/>
      <c r="J44" s="24"/>
      <c r="K44" s="24"/>
      <c r="L44" s="24"/>
      <c r="M44" s="24"/>
      <c r="N44" s="24"/>
    </row>
    <row r="49" ht="18.75">
      <c r="B49" s="40" t="s">
        <v>643</v>
      </c>
    </row>
    <row r="50" spans="2:12" ht="18.75">
      <c r="B50" s="60"/>
      <c r="C50" s="61"/>
      <c r="D50" s="62"/>
      <c r="E50" s="41" t="s">
        <v>644</v>
      </c>
      <c r="F50" s="41" t="s">
        <v>651</v>
      </c>
      <c r="H50" s="60"/>
      <c r="I50" s="61"/>
      <c r="J50" s="62"/>
      <c r="K50" s="41" t="s">
        <v>644</v>
      </c>
      <c r="L50" s="41" t="s">
        <v>651</v>
      </c>
    </row>
    <row r="51" spans="2:12" ht="12.75">
      <c r="B51" s="54" t="s">
        <v>645</v>
      </c>
      <c r="C51" s="55"/>
      <c r="D51" s="56"/>
      <c r="E51" s="42">
        <f>SUM(E52:E53,E56:E57)</f>
        <v>426</v>
      </c>
      <c r="F51" s="42">
        <f>SUM(F52:F53,F56:F57)</f>
        <v>383</v>
      </c>
      <c r="H51" s="48" t="s">
        <v>646</v>
      </c>
      <c r="I51" s="49"/>
      <c r="J51" s="49"/>
      <c r="K51" s="49">
        <v>39</v>
      </c>
      <c r="L51" s="49">
        <v>39</v>
      </c>
    </row>
    <row r="52" spans="2:12" ht="12.75">
      <c r="B52" s="54" t="s">
        <v>642</v>
      </c>
      <c r="C52" s="55"/>
      <c r="D52" s="56"/>
      <c r="E52" s="42">
        <f>56+30+5+51+34+8+81+4</f>
        <v>269</v>
      </c>
      <c r="F52" s="42">
        <v>240</v>
      </c>
      <c r="H52" s="54" t="s">
        <v>649</v>
      </c>
      <c r="I52" s="55"/>
      <c r="J52" s="56"/>
      <c r="K52" s="42">
        <v>29</v>
      </c>
      <c r="L52" s="42">
        <v>29</v>
      </c>
    </row>
    <row r="53" spans="2:12" ht="12.75">
      <c r="B53" s="54" t="s">
        <v>574</v>
      </c>
      <c r="C53" s="55"/>
      <c r="D53" s="56"/>
      <c r="E53" s="42">
        <f>39+20+26+3+4+20+1+13</f>
        <v>126</v>
      </c>
      <c r="F53" s="42">
        <v>114</v>
      </c>
      <c r="H53" s="43" t="s">
        <v>648</v>
      </c>
      <c r="I53" s="43"/>
      <c r="J53" s="43"/>
      <c r="K53" s="42">
        <v>26</v>
      </c>
      <c r="L53" s="42">
        <v>24</v>
      </c>
    </row>
    <row r="54" spans="2:12" ht="12.75">
      <c r="B54" s="54" t="s">
        <v>640</v>
      </c>
      <c r="C54" s="55"/>
      <c r="D54" s="56"/>
      <c r="E54" s="42">
        <f>30+34+39</f>
        <v>103</v>
      </c>
      <c r="F54" s="42">
        <v>93</v>
      </c>
      <c r="H54" s="43" t="s">
        <v>647</v>
      </c>
      <c r="I54" s="43"/>
      <c r="J54" s="43"/>
      <c r="K54" s="42">
        <v>3</v>
      </c>
      <c r="L54" s="42">
        <v>3</v>
      </c>
    </row>
    <row r="55" spans="2:6" ht="12.75">
      <c r="B55" s="54" t="s">
        <v>641</v>
      </c>
      <c r="C55" s="55"/>
      <c r="D55" s="56"/>
      <c r="E55" s="42">
        <f>19+26+13</f>
        <v>58</v>
      </c>
      <c r="F55" s="42">
        <v>55</v>
      </c>
    </row>
    <row r="56" spans="2:6" ht="12.75">
      <c r="B56" s="54" t="s">
        <v>536</v>
      </c>
      <c r="C56" s="55"/>
      <c r="D56" s="56"/>
      <c r="E56" s="42">
        <v>25</v>
      </c>
      <c r="F56" s="42">
        <v>23</v>
      </c>
    </row>
    <row r="57" spans="2:6" ht="12.75">
      <c r="B57" s="54" t="s">
        <v>561</v>
      </c>
      <c r="C57" s="55"/>
      <c r="D57" s="56"/>
      <c r="E57" s="42">
        <v>6</v>
      </c>
      <c r="F57" s="42">
        <v>6</v>
      </c>
    </row>
    <row r="58" spans="2:6" ht="12.75">
      <c r="B58" s="54" t="s">
        <v>572</v>
      </c>
      <c r="C58" s="55"/>
      <c r="D58" s="56"/>
      <c r="E58" s="42">
        <v>4</v>
      </c>
      <c r="F58" s="42">
        <v>3</v>
      </c>
    </row>
    <row r="59" spans="2:6" ht="12.75">
      <c r="B59" s="54" t="s">
        <v>654</v>
      </c>
      <c r="C59" s="55"/>
      <c r="D59" s="56"/>
      <c r="E59" s="42">
        <v>0</v>
      </c>
      <c r="F59" s="42">
        <v>0</v>
      </c>
    </row>
    <row r="60" spans="2:6" ht="12.75">
      <c r="B60" s="54" t="s">
        <v>573</v>
      </c>
      <c r="C60" s="55"/>
      <c r="D60" s="56"/>
      <c r="E60" s="42">
        <v>21</v>
      </c>
      <c r="F60" s="42">
        <v>17</v>
      </c>
    </row>
    <row r="61" spans="2:6" ht="12.75">
      <c r="B61" s="54" t="s">
        <v>567</v>
      </c>
      <c r="C61" s="55"/>
      <c r="D61" s="56"/>
      <c r="E61" s="42">
        <v>3</v>
      </c>
      <c r="F61" s="42">
        <v>3</v>
      </c>
    </row>
    <row r="62" spans="2:7" ht="12.75">
      <c r="B62" s="44" t="s">
        <v>653</v>
      </c>
      <c r="C62" s="45"/>
      <c r="D62" s="46"/>
      <c r="E62" s="47">
        <v>8</v>
      </c>
      <c r="F62" s="47">
        <v>4</v>
      </c>
      <c r="G62" s="17"/>
    </row>
    <row r="63" spans="1:7" ht="12.75">
      <c r="A63" s="11"/>
      <c r="B63" s="50"/>
      <c r="C63" s="50"/>
      <c r="D63" s="50"/>
      <c r="E63" s="51"/>
      <c r="F63" s="51"/>
      <c r="G63" s="17"/>
    </row>
    <row r="64" spans="1:6" ht="12.75">
      <c r="A64" s="11"/>
      <c r="B64" s="11"/>
      <c r="C64" s="11"/>
      <c r="D64" s="11"/>
      <c r="E64" s="11"/>
      <c r="F64" s="17"/>
    </row>
    <row r="65" ht="12.75">
      <c r="F65" s="52"/>
    </row>
    <row r="66" ht="12.75">
      <c r="F66" s="52"/>
    </row>
    <row r="67" ht="12.75">
      <c r="G67" s="52"/>
    </row>
    <row r="68" ht="12.75">
      <c r="G68" s="52"/>
    </row>
    <row r="69" ht="12.75">
      <c r="F69" s="52"/>
    </row>
  </sheetData>
  <mergeCells count="30">
    <mergeCell ref="H52:J52"/>
    <mergeCell ref="H50:J50"/>
    <mergeCell ref="I34:N34"/>
    <mergeCell ref="B40:G40"/>
    <mergeCell ref="B51:D51"/>
    <mergeCell ref="B52:D52"/>
    <mergeCell ref="I22:N22"/>
    <mergeCell ref="B2:N2"/>
    <mergeCell ref="B28:G28"/>
    <mergeCell ref="I28:N28"/>
    <mergeCell ref="I4:M4"/>
    <mergeCell ref="I6:I9"/>
    <mergeCell ref="I10:I13"/>
    <mergeCell ref="I14:I17"/>
    <mergeCell ref="B4:F4"/>
    <mergeCell ref="B6:B10"/>
    <mergeCell ref="B11:B15"/>
    <mergeCell ref="B16:B20"/>
    <mergeCell ref="B50:D50"/>
    <mergeCell ref="B34:G34"/>
    <mergeCell ref="B22:G22"/>
    <mergeCell ref="B53:D53"/>
    <mergeCell ref="B54:D54"/>
    <mergeCell ref="B55:D55"/>
    <mergeCell ref="B56:D56"/>
    <mergeCell ref="B61:D61"/>
    <mergeCell ref="B57:D57"/>
    <mergeCell ref="B58:D58"/>
    <mergeCell ref="B59:D59"/>
    <mergeCell ref="B60:D60"/>
  </mergeCells>
  <printOptions/>
  <pageMargins left="0.75" right="0.75" top="1" bottom="1" header="0.5" footer="0.5"/>
  <pageSetup horizontalDpi="600" verticalDpi="600" orientation="portrait" paperSize="9" r:id="rId1"/>
  <ignoredErrors>
    <ignoredError sqref="E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L580"/>
  <sheetViews>
    <sheetView showGridLines="0" workbookViewId="0" topLeftCell="A1">
      <selection activeCell="N11" sqref="N10:N11"/>
    </sheetView>
  </sheetViews>
  <sheetFormatPr defaultColWidth="11.7109375" defaultRowHeight="12.75"/>
  <cols>
    <col min="1" max="1" width="0.9921875" style="0" customWidth="1"/>
    <col min="2" max="2" width="5.7109375" style="0" bestFit="1" customWidth="1"/>
    <col min="3" max="3" width="24.28125" style="0" bestFit="1" customWidth="1"/>
    <col min="4" max="4" width="6.00390625" style="0" bestFit="1" customWidth="1"/>
    <col min="5" max="5" width="4.7109375" style="0" bestFit="1" customWidth="1"/>
    <col min="6" max="6" width="6.140625" style="0" bestFit="1" customWidth="1"/>
    <col min="7" max="7" width="5.00390625" style="0" customWidth="1"/>
    <col min="8" max="8" width="5.7109375" style="0" bestFit="1" customWidth="1"/>
    <col min="9" max="9" width="16.57421875" style="0" bestFit="1" customWidth="1"/>
    <col min="10" max="10" width="6.00390625" style="0" bestFit="1" customWidth="1"/>
    <col min="11" max="11" width="4.7109375" style="0" bestFit="1" customWidth="1"/>
    <col min="12" max="12" width="6.140625" style="0" bestFit="1" customWidth="1"/>
  </cols>
  <sheetData>
    <row r="1" ht="6.75" customHeight="1"/>
    <row r="2" spans="2:12" ht="20.25" customHeight="1">
      <c r="B2" s="73" t="s">
        <v>576</v>
      </c>
      <c r="C2" s="73"/>
      <c r="D2" s="73"/>
      <c r="E2" s="73"/>
      <c r="F2" s="73"/>
      <c r="G2" s="1"/>
      <c r="H2" s="73" t="s">
        <v>575</v>
      </c>
      <c r="I2" s="73"/>
      <c r="J2" s="73"/>
      <c r="K2" s="73"/>
      <c r="L2" s="73"/>
    </row>
    <row r="3" spans="2:12" ht="12.75">
      <c r="B3" s="25" t="s">
        <v>0</v>
      </c>
      <c r="C3" s="25" t="s">
        <v>1</v>
      </c>
      <c r="D3" s="25" t="s">
        <v>3</v>
      </c>
      <c r="E3" s="25" t="s">
        <v>4</v>
      </c>
      <c r="F3" s="25" t="s">
        <v>5</v>
      </c>
      <c r="G3" s="26"/>
      <c r="H3" s="12" t="s">
        <v>0</v>
      </c>
      <c r="I3" s="12" t="s">
        <v>1</v>
      </c>
      <c r="J3" s="12" t="s">
        <v>3</v>
      </c>
      <c r="K3" s="12" t="s">
        <v>4</v>
      </c>
      <c r="L3" s="12" t="s">
        <v>5</v>
      </c>
    </row>
    <row r="4" spans="2:12" ht="12.75">
      <c r="B4" s="57">
        <v>1</v>
      </c>
      <c r="C4" s="35" t="s">
        <v>569</v>
      </c>
      <c r="D4" s="36">
        <f>SUM(D5:D8)</f>
        <v>2264</v>
      </c>
      <c r="E4" s="36">
        <f>SUM(E5:E8)</f>
        <v>239</v>
      </c>
      <c r="F4" s="36">
        <f>SUM(F5:F8)</f>
        <v>130</v>
      </c>
      <c r="G4" s="26"/>
      <c r="H4" s="71">
        <v>1</v>
      </c>
      <c r="I4" s="35" t="s">
        <v>569</v>
      </c>
      <c r="J4" s="36">
        <f>SUM(J5:J7)</f>
        <v>1531</v>
      </c>
      <c r="K4" s="36">
        <f>SUM(K5:K7)</f>
        <v>178</v>
      </c>
      <c r="L4" s="36">
        <f>SUM(L5:L7)</f>
        <v>39</v>
      </c>
    </row>
    <row r="5" spans="2:12" ht="12.75">
      <c r="B5" s="58"/>
      <c r="C5" s="34" t="s">
        <v>420</v>
      </c>
      <c r="D5" s="33">
        <v>576</v>
      </c>
      <c r="E5" s="33">
        <v>60</v>
      </c>
      <c r="F5" s="33">
        <v>38</v>
      </c>
      <c r="G5" s="26"/>
      <c r="H5" s="71"/>
      <c r="I5" s="34" t="s">
        <v>90</v>
      </c>
      <c r="J5" s="33">
        <v>521</v>
      </c>
      <c r="K5" s="33">
        <v>60</v>
      </c>
      <c r="L5" s="33">
        <v>15</v>
      </c>
    </row>
    <row r="6" spans="2:12" ht="12.75">
      <c r="B6" s="58"/>
      <c r="C6" s="34" t="s">
        <v>421</v>
      </c>
      <c r="D6" s="33">
        <v>572</v>
      </c>
      <c r="E6" s="33">
        <v>60</v>
      </c>
      <c r="F6" s="33">
        <v>34</v>
      </c>
      <c r="G6" s="26"/>
      <c r="H6" s="71"/>
      <c r="I6" s="34" t="s">
        <v>98</v>
      </c>
      <c r="J6" s="33">
        <v>516</v>
      </c>
      <c r="K6" s="33">
        <v>60</v>
      </c>
      <c r="L6" s="33">
        <v>13</v>
      </c>
    </row>
    <row r="7" spans="2:12" ht="12.75">
      <c r="B7" s="58"/>
      <c r="C7" s="34" t="s">
        <v>423</v>
      </c>
      <c r="D7" s="33">
        <v>565</v>
      </c>
      <c r="E7" s="33">
        <v>60</v>
      </c>
      <c r="F7" s="33">
        <v>29</v>
      </c>
      <c r="G7" s="26"/>
      <c r="H7" s="71"/>
      <c r="I7" s="34" t="s">
        <v>447</v>
      </c>
      <c r="J7" s="33">
        <v>494</v>
      </c>
      <c r="K7" s="33">
        <v>58</v>
      </c>
      <c r="L7" s="33">
        <v>11</v>
      </c>
    </row>
    <row r="8" spans="2:12" ht="12.75">
      <c r="B8" s="59"/>
      <c r="C8" s="34" t="s">
        <v>33</v>
      </c>
      <c r="D8" s="33">
        <v>551</v>
      </c>
      <c r="E8" s="33">
        <v>59</v>
      </c>
      <c r="F8" s="33">
        <v>29</v>
      </c>
      <c r="G8" s="26"/>
      <c r="H8" s="71">
        <f>H4+1</f>
        <v>2</v>
      </c>
      <c r="I8" s="35" t="s">
        <v>589</v>
      </c>
      <c r="J8" s="36">
        <f>SUM(J9:J11)</f>
        <v>1480</v>
      </c>
      <c r="K8" s="36">
        <f>SUM(K9:K11)</f>
        <v>180</v>
      </c>
      <c r="L8" s="36">
        <f>SUM(L9:L11)</f>
        <v>33</v>
      </c>
    </row>
    <row r="9" spans="2:12" ht="12.75">
      <c r="B9" s="57">
        <f>B4+1</f>
        <v>2</v>
      </c>
      <c r="C9" s="35" t="s">
        <v>589</v>
      </c>
      <c r="D9" s="36">
        <f>SUM(D10:D13)</f>
        <v>2242</v>
      </c>
      <c r="E9" s="36">
        <f>SUM(E10:E13)</f>
        <v>240</v>
      </c>
      <c r="F9" s="36">
        <f>SUM(F10:F13)</f>
        <v>132</v>
      </c>
      <c r="G9" s="26"/>
      <c r="H9" s="71"/>
      <c r="I9" s="34" t="s">
        <v>445</v>
      </c>
      <c r="J9" s="33">
        <v>513</v>
      </c>
      <c r="K9" s="33">
        <v>60</v>
      </c>
      <c r="L9" s="33">
        <v>15</v>
      </c>
    </row>
    <row r="10" spans="2:12" ht="12.75">
      <c r="B10" s="58"/>
      <c r="C10" s="34" t="s">
        <v>6</v>
      </c>
      <c r="D10" s="33">
        <v>585</v>
      </c>
      <c r="E10" s="33">
        <v>60</v>
      </c>
      <c r="F10" s="33">
        <v>46</v>
      </c>
      <c r="G10" s="26"/>
      <c r="H10" s="71"/>
      <c r="I10" s="34" t="s">
        <v>454</v>
      </c>
      <c r="J10" s="33">
        <v>485</v>
      </c>
      <c r="K10" s="33">
        <v>60</v>
      </c>
      <c r="L10" s="33">
        <v>10</v>
      </c>
    </row>
    <row r="11" spans="2:12" ht="12.75">
      <c r="B11" s="58"/>
      <c r="C11" s="34" t="s">
        <v>25</v>
      </c>
      <c r="D11" s="33">
        <v>558</v>
      </c>
      <c r="E11" s="33">
        <v>60</v>
      </c>
      <c r="F11" s="33">
        <v>28</v>
      </c>
      <c r="G11" s="26"/>
      <c r="H11" s="71"/>
      <c r="I11" s="34" t="s">
        <v>151</v>
      </c>
      <c r="J11" s="33">
        <v>482</v>
      </c>
      <c r="K11" s="33">
        <v>60</v>
      </c>
      <c r="L11" s="33">
        <v>8</v>
      </c>
    </row>
    <row r="12" spans="2:12" ht="12.75">
      <c r="B12" s="58"/>
      <c r="C12" s="34" t="s">
        <v>35</v>
      </c>
      <c r="D12" s="33">
        <v>550</v>
      </c>
      <c r="E12" s="33">
        <v>60</v>
      </c>
      <c r="F12" s="33">
        <v>28</v>
      </c>
      <c r="G12" s="26"/>
      <c r="H12" s="71">
        <f>H8+1</f>
        <v>3</v>
      </c>
      <c r="I12" s="35" t="s">
        <v>93</v>
      </c>
      <c r="J12" s="36">
        <f>SUM(J13:J15)</f>
        <v>1472</v>
      </c>
      <c r="K12" s="36">
        <f>SUM(K13:K15)</f>
        <v>180</v>
      </c>
      <c r="L12" s="36">
        <f>SUM(L13:L15)</f>
        <v>28</v>
      </c>
    </row>
    <row r="13" spans="2:12" ht="12.75">
      <c r="B13" s="59"/>
      <c r="C13" s="34" t="s">
        <v>38</v>
      </c>
      <c r="D13" s="33">
        <v>549</v>
      </c>
      <c r="E13" s="33">
        <v>60</v>
      </c>
      <c r="F13" s="33">
        <v>30</v>
      </c>
      <c r="G13" s="26"/>
      <c r="H13" s="71"/>
      <c r="I13" s="34" t="s">
        <v>111</v>
      </c>
      <c r="J13" s="33">
        <v>509</v>
      </c>
      <c r="K13" s="33">
        <v>60</v>
      </c>
      <c r="L13" s="33">
        <v>10</v>
      </c>
    </row>
    <row r="14" spans="2:12" ht="12.75">
      <c r="B14" s="57">
        <f>B9+1</f>
        <v>3</v>
      </c>
      <c r="C14" s="35" t="s">
        <v>20</v>
      </c>
      <c r="D14" s="36">
        <f>SUM(D15:D18)</f>
        <v>2224</v>
      </c>
      <c r="E14" s="36">
        <f>SUM(E15:E18)</f>
        <v>240</v>
      </c>
      <c r="F14" s="36">
        <f>SUM(F15:F18)</f>
        <v>97</v>
      </c>
      <c r="G14" s="26"/>
      <c r="H14" s="71"/>
      <c r="I14" s="34" t="s">
        <v>117</v>
      </c>
      <c r="J14" s="33">
        <v>505</v>
      </c>
      <c r="K14" s="33">
        <v>60</v>
      </c>
      <c r="L14" s="33">
        <v>12</v>
      </c>
    </row>
    <row r="15" spans="2:12" ht="12.75">
      <c r="B15" s="58"/>
      <c r="C15" s="34" t="s">
        <v>422</v>
      </c>
      <c r="D15" s="33">
        <v>565</v>
      </c>
      <c r="E15" s="33">
        <v>60</v>
      </c>
      <c r="F15" s="33">
        <v>27</v>
      </c>
      <c r="G15" s="26"/>
      <c r="H15" s="71"/>
      <c r="I15" s="34" t="s">
        <v>194</v>
      </c>
      <c r="J15" s="33">
        <v>458</v>
      </c>
      <c r="K15" s="33">
        <v>60</v>
      </c>
      <c r="L15" s="33">
        <v>6</v>
      </c>
    </row>
    <row r="16" spans="2:12" ht="12.75">
      <c r="B16" s="58"/>
      <c r="C16" s="34" t="s">
        <v>19</v>
      </c>
      <c r="D16" s="33">
        <v>561</v>
      </c>
      <c r="E16" s="33">
        <v>60</v>
      </c>
      <c r="F16" s="33">
        <v>27</v>
      </c>
      <c r="G16" s="26"/>
      <c r="H16" s="74">
        <f>H12+1</f>
        <v>4</v>
      </c>
      <c r="I16" s="14" t="s">
        <v>24</v>
      </c>
      <c r="J16" s="15">
        <f>SUM(J17:J19)</f>
        <v>1470</v>
      </c>
      <c r="K16" s="15">
        <f>SUM(K17:K18)</f>
        <v>120</v>
      </c>
      <c r="L16" s="15">
        <f>SUM(L17:L18)</f>
        <v>24</v>
      </c>
    </row>
    <row r="17" spans="2:12" ht="12.75">
      <c r="B17" s="58"/>
      <c r="C17" s="34" t="s">
        <v>26</v>
      </c>
      <c r="D17" s="33">
        <v>558</v>
      </c>
      <c r="E17" s="33">
        <v>60</v>
      </c>
      <c r="F17" s="33">
        <v>25</v>
      </c>
      <c r="G17" s="26"/>
      <c r="H17" s="74"/>
      <c r="I17" s="9" t="s">
        <v>88</v>
      </c>
      <c r="J17" s="8">
        <v>522</v>
      </c>
      <c r="K17" s="8">
        <v>60</v>
      </c>
      <c r="L17" s="8">
        <v>17</v>
      </c>
    </row>
    <row r="18" spans="2:12" ht="12.75">
      <c r="B18" s="59"/>
      <c r="C18" s="34" t="s">
        <v>59</v>
      </c>
      <c r="D18" s="33">
        <v>540</v>
      </c>
      <c r="E18" s="33">
        <v>60</v>
      </c>
      <c r="F18" s="33">
        <v>18</v>
      </c>
      <c r="G18" s="26"/>
      <c r="H18" s="74"/>
      <c r="I18" s="9" t="s">
        <v>155</v>
      </c>
      <c r="J18" s="8">
        <v>480</v>
      </c>
      <c r="K18" s="8">
        <v>60</v>
      </c>
      <c r="L18" s="8">
        <v>7</v>
      </c>
    </row>
    <row r="19" spans="2:12" ht="12.75">
      <c r="B19" s="75">
        <f>B14+1</f>
        <v>4</v>
      </c>
      <c r="C19" s="14" t="s">
        <v>590</v>
      </c>
      <c r="D19" s="15">
        <f>SUM(D20:D23)</f>
        <v>2218</v>
      </c>
      <c r="E19" s="15">
        <f>SUM(E20:E23)</f>
        <v>240</v>
      </c>
      <c r="F19" s="15">
        <f>SUM(F20:F23)</f>
        <v>110</v>
      </c>
      <c r="G19" s="2"/>
      <c r="H19" s="74"/>
      <c r="I19" s="9" t="s">
        <v>460</v>
      </c>
      <c r="J19" s="8">
        <v>468</v>
      </c>
      <c r="K19" s="8">
        <v>60</v>
      </c>
      <c r="L19" s="8">
        <v>7</v>
      </c>
    </row>
    <row r="20" spans="2:12" ht="12.75">
      <c r="B20" s="76"/>
      <c r="C20" s="9" t="s">
        <v>9</v>
      </c>
      <c r="D20" s="8">
        <v>576</v>
      </c>
      <c r="E20" s="8">
        <v>60</v>
      </c>
      <c r="F20" s="8">
        <v>37</v>
      </c>
      <c r="G20" s="2"/>
      <c r="H20" s="74">
        <f>H16+1</f>
        <v>5</v>
      </c>
      <c r="I20" s="14" t="s">
        <v>20</v>
      </c>
      <c r="J20" s="15">
        <f>SUM(J21:J23)</f>
        <v>1469</v>
      </c>
      <c r="K20" s="15">
        <f>SUM(K21:K23)</f>
        <v>180</v>
      </c>
      <c r="L20" s="15">
        <f>SUM(L21:L23)</f>
        <v>24</v>
      </c>
    </row>
    <row r="21" spans="2:12" ht="12.75">
      <c r="B21" s="76"/>
      <c r="C21" s="9" t="s">
        <v>16</v>
      </c>
      <c r="D21" s="8">
        <v>563</v>
      </c>
      <c r="E21" s="8">
        <v>60</v>
      </c>
      <c r="F21" s="8">
        <v>30</v>
      </c>
      <c r="G21" s="2"/>
      <c r="H21" s="74"/>
      <c r="I21" s="9" t="s">
        <v>436</v>
      </c>
      <c r="J21" s="8">
        <v>535</v>
      </c>
      <c r="K21" s="8">
        <v>60</v>
      </c>
      <c r="L21" s="8">
        <v>15</v>
      </c>
    </row>
    <row r="22" spans="2:12" ht="12.75">
      <c r="B22" s="76"/>
      <c r="C22" s="9" t="s">
        <v>44</v>
      </c>
      <c r="D22" s="8">
        <v>546</v>
      </c>
      <c r="E22" s="8">
        <v>60</v>
      </c>
      <c r="F22" s="8">
        <v>23</v>
      </c>
      <c r="G22" s="2"/>
      <c r="H22" s="74"/>
      <c r="I22" s="9" t="s">
        <v>173</v>
      </c>
      <c r="J22" s="8">
        <v>474</v>
      </c>
      <c r="K22" s="8">
        <v>60</v>
      </c>
      <c r="L22" s="8">
        <v>6</v>
      </c>
    </row>
    <row r="23" spans="2:12" ht="12.75">
      <c r="B23" s="77"/>
      <c r="C23" s="9" t="s">
        <v>73</v>
      </c>
      <c r="D23" s="8">
        <v>533</v>
      </c>
      <c r="E23" s="8">
        <v>60</v>
      </c>
      <c r="F23" s="8">
        <v>20</v>
      </c>
      <c r="G23" s="2"/>
      <c r="H23" s="74"/>
      <c r="I23" s="9" t="s">
        <v>190</v>
      </c>
      <c r="J23" s="8">
        <v>460</v>
      </c>
      <c r="K23" s="8">
        <v>60</v>
      </c>
      <c r="L23" s="8">
        <v>3</v>
      </c>
    </row>
    <row r="24" spans="2:12" ht="12.75">
      <c r="B24" s="75">
        <f>B19+1</f>
        <v>5</v>
      </c>
      <c r="C24" s="14" t="s">
        <v>593</v>
      </c>
      <c r="D24" s="15">
        <f>SUM(D25:D28)</f>
        <v>2209</v>
      </c>
      <c r="E24" s="15">
        <f>SUM(E25:E28)</f>
        <v>240</v>
      </c>
      <c r="F24" s="15">
        <f>SUM(F25:F28)</f>
        <v>112</v>
      </c>
      <c r="G24" s="2"/>
      <c r="H24" s="74">
        <f>H20+1</f>
        <v>6</v>
      </c>
      <c r="I24" s="14" t="s">
        <v>32</v>
      </c>
      <c r="J24" s="15">
        <f>SUM(J25:J27)</f>
        <v>1432</v>
      </c>
      <c r="K24" s="15">
        <f>SUM(K25:K27)</f>
        <v>179</v>
      </c>
      <c r="L24" s="15">
        <f>SUM(L25:L27)</f>
        <v>29</v>
      </c>
    </row>
    <row r="25" spans="2:12" ht="12.75">
      <c r="B25" s="76"/>
      <c r="C25" s="9" t="s">
        <v>419</v>
      </c>
      <c r="D25" s="8">
        <v>591</v>
      </c>
      <c r="E25" s="8">
        <v>60</v>
      </c>
      <c r="F25" s="8">
        <v>51</v>
      </c>
      <c r="G25" s="2"/>
      <c r="H25" s="74"/>
      <c r="I25" s="29" t="s">
        <v>638</v>
      </c>
      <c r="J25" s="30">
        <v>545</v>
      </c>
      <c r="K25" s="30">
        <v>60</v>
      </c>
      <c r="L25" s="30">
        <v>20</v>
      </c>
    </row>
    <row r="26" spans="2:12" ht="12.75">
      <c r="B26" s="76"/>
      <c r="C26" s="9" t="s">
        <v>36</v>
      </c>
      <c r="D26" s="8">
        <v>550</v>
      </c>
      <c r="E26" s="8">
        <v>60</v>
      </c>
      <c r="F26" s="8">
        <v>25</v>
      </c>
      <c r="G26" s="2"/>
      <c r="H26" s="74"/>
      <c r="I26" s="29" t="s">
        <v>464</v>
      </c>
      <c r="J26" s="30">
        <v>458</v>
      </c>
      <c r="K26" s="30">
        <v>60</v>
      </c>
      <c r="L26" s="30">
        <v>2</v>
      </c>
    </row>
    <row r="27" spans="2:12" ht="12.75">
      <c r="B27" s="76"/>
      <c r="C27" s="9" t="s">
        <v>49</v>
      </c>
      <c r="D27" s="8">
        <v>542</v>
      </c>
      <c r="E27" s="8">
        <v>60</v>
      </c>
      <c r="F27" s="8">
        <v>23</v>
      </c>
      <c r="G27" s="2"/>
      <c r="H27" s="74"/>
      <c r="I27" s="29" t="s">
        <v>246</v>
      </c>
      <c r="J27" s="30">
        <v>429</v>
      </c>
      <c r="K27" s="30">
        <v>59</v>
      </c>
      <c r="L27" s="30">
        <v>7</v>
      </c>
    </row>
    <row r="28" spans="2:12" ht="12.75">
      <c r="B28" s="77"/>
      <c r="C28" s="9" t="s">
        <v>84</v>
      </c>
      <c r="D28" s="8">
        <v>526</v>
      </c>
      <c r="E28" s="8">
        <v>60</v>
      </c>
      <c r="F28" s="8">
        <v>13</v>
      </c>
      <c r="G28" s="2"/>
      <c r="H28" s="74">
        <f>H24+1</f>
        <v>7</v>
      </c>
      <c r="I28" s="14" t="s">
        <v>571</v>
      </c>
      <c r="J28" s="15">
        <f>SUM(J29:J31)</f>
        <v>1409</v>
      </c>
      <c r="K28" s="15">
        <f>SUM(K29:K31)</f>
        <v>180</v>
      </c>
      <c r="L28" s="15">
        <f>SUM(L29:L31)</f>
        <v>23</v>
      </c>
    </row>
    <row r="29" spans="2:12" ht="12.75">
      <c r="B29" s="75">
        <f>B24+1</f>
        <v>6</v>
      </c>
      <c r="C29" s="14" t="s">
        <v>11</v>
      </c>
      <c r="D29" s="15">
        <f>SUM(D30:D33)</f>
        <v>2206</v>
      </c>
      <c r="E29" s="15">
        <f>SUM(E30:E33)</f>
        <v>240</v>
      </c>
      <c r="F29" s="15">
        <f>SUM(F30:F33)</f>
        <v>111</v>
      </c>
      <c r="G29" s="2"/>
      <c r="H29" s="74"/>
      <c r="I29" s="9" t="s">
        <v>453</v>
      </c>
      <c r="J29" s="8">
        <v>485</v>
      </c>
      <c r="K29" s="8">
        <v>60</v>
      </c>
      <c r="L29" s="8">
        <v>13</v>
      </c>
    </row>
    <row r="30" spans="2:12" ht="12.75">
      <c r="B30" s="76"/>
      <c r="C30" s="31" t="s">
        <v>10</v>
      </c>
      <c r="D30" s="32">
        <v>575</v>
      </c>
      <c r="E30" s="32">
        <v>60</v>
      </c>
      <c r="F30" s="32">
        <v>39</v>
      </c>
      <c r="G30" s="2"/>
      <c r="H30" s="74"/>
      <c r="I30" s="9" t="s">
        <v>168</v>
      </c>
      <c r="J30" s="8">
        <v>475</v>
      </c>
      <c r="K30" s="8">
        <v>60</v>
      </c>
      <c r="L30" s="8">
        <v>6</v>
      </c>
    </row>
    <row r="31" spans="2:12" ht="12.75">
      <c r="B31" s="76"/>
      <c r="C31" s="31" t="s">
        <v>603</v>
      </c>
      <c r="D31" s="32">
        <v>552</v>
      </c>
      <c r="E31" s="32">
        <v>60</v>
      </c>
      <c r="F31" s="32">
        <v>26</v>
      </c>
      <c r="G31" s="2"/>
      <c r="H31" s="74"/>
      <c r="I31" s="9" t="s">
        <v>470</v>
      </c>
      <c r="J31" s="8">
        <v>449</v>
      </c>
      <c r="K31" s="8">
        <v>60</v>
      </c>
      <c r="L31" s="8">
        <v>4</v>
      </c>
    </row>
    <row r="32" spans="2:12" ht="12.75">
      <c r="B32" s="76"/>
      <c r="C32" s="31" t="s">
        <v>61</v>
      </c>
      <c r="D32" s="32">
        <v>540</v>
      </c>
      <c r="E32" s="32">
        <v>60</v>
      </c>
      <c r="F32" s="32">
        <v>23</v>
      </c>
      <c r="G32" s="2"/>
      <c r="H32" s="74">
        <f>H28+1</f>
        <v>8</v>
      </c>
      <c r="I32" s="14" t="s">
        <v>53</v>
      </c>
      <c r="J32" s="15">
        <f>SUM(J33:J35)</f>
        <v>1356</v>
      </c>
      <c r="K32" s="15">
        <f>SUM(K33:K35)</f>
        <v>180</v>
      </c>
      <c r="L32" s="15">
        <f>SUM(L33:L35)</f>
        <v>21</v>
      </c>
    </row>
    <row r="33" spans="2:12" ht="12.75">
      <c r="B33" s="77"/>
      <c r="C33" s="31" t="s">
        <v>435</v>
      </c>
      <c r="D33" s="32">
        <v>539</v>
      </c>
      <c r="E33" s="32">
        <v>60</v>
      </c>
      <c r="F33" s="32">
        <v>23</v>
      </c>
      <c r="G33" s="2"/>
      <c r="H33" s="74"/>
      <c r="I33" s="9" t="s">
        <v>147</v>
      </c>
      <c r="J33" s="8">
        <v>483</v>
      </c>
      <c r="K33" s="8">
        <v>60</v>
      </c>
      <c r="L33" s="8">
        <v>10</v>
      </c>
    </row>
    <row r="34" spans="2:12" ht="12.75">
      <c r="B34" s="75">
        <f>B29+1</f>
        <v>7</v>
      </c>
      <c r="C34" s="14" t="s">
        <v>602</v>
      </c>
      <c r="D34" s="15">
        <f>SUM(D35:D38)</f>
        <v>2184</v>
      </c>
      <c r="E34" s="15">
        <f>SUM(E35:E38)</f>
        <v>240</v>
      </c>
      <c r="F34" s="15">
        <f>SUM(F35:F38)</f>
        <v>104</v>
      </c>
      <c r="G34" s="2"/>
      <c r="H34" s="74"/>
      <c r="I34" s="9" t="s">
        <v>202</v>
      </c>
      <c r="J34" s="8">
        <v>452</v>
      </c>
      <c r="K34" s="8">
        <v>60</v>
      </c>
      <c r="L34" s="8">
        <v>8</v>
      </c>
    </row>
    <row r="35" spans="2:12" ht="12.75">
      <c r="B35" s="76"/>
      <c r="C35" s="31" t="s">
        <v>14</v>
      </c>
      <c r="D35" s="32">
        <v>575</v>
      </c>
      <c r="E35" s="32">
        <v>60</v>
      </c>
      <c r="F35" s="32">
        <v>38</v>
      </c>
      <c r="H35" s="74"/>
      <c r="I35" s="9" t="s">
        <v>234</v>
      </c>
      <c r="J35" s="8">
        <v>421</v>
      </c>
      <c r="K35" s="8">
        <v>60</v>
      </c>
      <c r="L35" s="8">
        <v>3</v>
      </c>
    </row>
    <row r="36" spans="2:12" ht="12.75">
      <c r="B36" s="76"/>
      <c r="C36" s="31" t="s">
        <v>601</v>
      </c>
      <c r="D36" s="32">
        <v>564</v>
      </c>
      <c r="E36" s="32">
        <v>60</v>
      </c>
      <c r="F36" s="32">
        <v>30</v>
      </c>
      <c r="H36" s="74">
        <f>H32+1</f>
        <v>9</v>
      </c>
      <c r="I36" s="14" t="s">
        <v>58</v>
      </c>
      <c r="J36" s="15">
        <f>SUM(J37:J39)</f>
        <v>1352</v>
      </c>
      <c r="K36" s="15">
        <f>SUM(K37:K39)</f>
        <v>180</v>
      </c>
      <c r="L36" s="15">
        <f>SUM(L37:L39)</f>
        <v>20</v>
      </c>
    </row>
    <row r="37" spans="2:12" ht="12.75">
      <c r="B37" s="76"/>
      <c r="C37" s="31" t="s">
        <v>80</v>
      </c>
      <c r="D37" s="32">
        <v>530</v>
      </c>
      <c r="E37" s="32">
        <v>60</v>
      </c>
      <c r="F37" s="32">
        <v>17</v>
      </c>
      <c r="H37" s="74"/>
      <c r="I37" s="9" t="s">
        <v>161</v>
      </c>
      <c r="J37" s="8">
        <v>477</v>
      </c>
      <c r="K37" s="8">
        <v>60</v>
      </c>
      <c r="L37" s="8">
        <v>10</v>
      </c>
    </row>
    <row r="38" spans="2:12" ht="12.75">
      <c r="B38" s="77"/>
      <c r="C38" s="31" t="s">
        <v>100</v>
      </c>
      <c r="D38" s="32">
        <v>515</v>
      </c>
      <c r="E38" s="32">
        <v>60</v>
      </c>
      <c r="F38" s="32">
        <v>19</v>
      </c>
      <c r="H38" s="74"/>
      <c r="I38" s="9" t="s">
        <v>199</v>
      </c>
      <c r="J38" s="8">
        <v>454</v>
      </c>
      <c r="K38" s="8">
        <v>60</v>
      </c>
      <c r="L38" s="8">
        <v>6</v>
      </c>
    </row>
    <row r="39" spans="2:12" ht="12.75">
      <c r="B39" s="75">
        <f>B34+1</f>
        <v>8</v>
      </c>
      <c r="C39" s="14" t="s">
        <v>32</v>
      </c>
      <c r="D39" s="15">
        <f>SUM(D40:D43)</f>
        <v>2178</v>
      </c>
      <c r="E39" s="15">
        <f>SUM(E40:E43)</f>
        <v>240</v>
      </c>
      <c r="F39" s="15">
        <f>SUM(F40:F43)</f>
        <v>87</v>
      </c>
      <c r="G39" s="2"/>
      <c r="H39" s="74"/>
      <c r="I39" s="9" t="s">
        <v>255</v>
      </c>
      <c r="J39" s="8">
        <v>421</v>
      </c>
      <c r="K39" s="8">
        <v>60</v>
      </c>
      <c r="L39" s="8">
        <v>4</v>
      </c>
    </row>
    <row r="40" spans="2:12" ht="12.75">
      <c r="B40" s="76"/>
      <c r="C40" s="31" t="s">
        <v>31</v>
      </c>
      <c r="D40" s="32">
        <v>552</v>
      </c>
      <c r="E40" s="32">
        <v>60</v>
      </c>
      <c r="F40" s="32">
        <v>24</v>
      </c>
      <c r="H40" s="74">
        <f>H36+1</f>
        <v>10</v>
      </c>
      <c r="I40" s="14" t="s">
        <v>95</v>
      </c>
      <c r="J40" s="15">
        <f>SUM(J41:J43)</f>
        <v>1343</v>
      </c>
      <c r="K40" s="15">
        <f>SUM(K41:K43)</f>
        <v>179</v>
      </c>
      <c r="L40" s="15">
        <f>SUM(L41:L43)</f>
        <v>15</v>
      </c>
    </row>
    <row r="41" spans="2:12" ht="12.75">
      <c r="B41" s="76"/>
      <c r="C41" s="31" t="s">
        <v>637</v>
      </c>
      <c r="D41" s="32">
        <v>547</v>
      </c>
      <c r="E41" s="32">
        <v>60</v>
      </c>
      <c r="F41" s="32">
        <v>22</v>
      </c>
      <c r="H41" s="74"/>
      <c r="I41" s="9" t="s">
        <v>129</v>
      </c>
      <c r="J41" s="8">
        <v>497</v>
      </c>
      <c r="K41" s="8">
        <v>60</v>
      </c>
      <c r="L41" s="8">
        <v>9</v>
      </c>
    </row>
    <row r="42" spans="2:12" ht="12.75">
      <c r="B42" s="76"/>
      <c r="C42" s="31" t="s">
        <v>638</v>
      </c>
      <c r="D42" s="32">
        <v>545</v>
      </c>
      <c r="E42" s="32">
        <v>60</v>
      </c>
      <c r="F42" s="32">
        <v>20</v>
      </c>
      <c r="H42" s="74"/>
      <c r="I42" s="9" t="s">
        <v>238</v>
      </c>
      <c r="J42" s="8">
        <v>438</v>
      </c>
      <c r="K42" s="8">
        <v>60</v>
      </c>
      <c r="L42" s="8">
        <v>4</v>
      </c>
    </row>
    <row r="43" spans="2:12" ht="12.75">
      <c r="B43" s="77"/>
      <c r="C43" s="31" t="s">
        <v>71</v>
      </c>
      <c r="D43" s="32">
        <v>534</v>
      </c>
      <c r="E43" s="32">
        <v>60</v>
      </c>
      <c r="F43" s="32">
        <v>21</v>
      </c>
      <c r="H43" s="74"/>
      <c r="I43" s="9" t="s">
        <v>272</v>
      </c>
      <c r="J43" s="8">
        <v>408</v>
      </c>
      <c r="K43" s="8">
        <v>59</v>
      </c>
      <c r="L43" s="8">
        <v>2</v>
      </c>
    </row>
    <row r="44" spans="2:12" ht="12.75">
      <c r="B44" s="75">
        <f>B39+1</f>
        <v>9</v>
      </c>
      <c r="C44" s="14" t="s">
        <v>591</v>
      </c>
      <c r="D44" s="15">
        <f>SUM(D45:D48)</f>
        <v>2152</v>
      </c>
      <c r="E44" s="15">
        <f>SUM(E45:E48)</f>
        <v>240</v>
      </c>
      <c r="F44" s="15">
        <f>SUM(F45:F48)</f>
        <v>69</v>
      </c>
      <c r="G44" s="2"/>
      <c r="H44" s="74">
        <f>H40+1</f>
        <v>11</v>
      </c>
      <c r="I44" s="14" t="s">
        <v>590</v>
      </c>
      <c r="J44" s="15">
        <f>SUM(J45:J47)</f>
        <v>1330</v>
      </c>
      <c r="K44" s="15">
        <f>SUM(K45:K47)</f>
        <v>179</v>
      </c>
      <c r="L44" s="15">
        <f>SUM(L45:L47)</f>
        <v>14</v>
      </c>
    </row>
    <row r="45" spans="2:12" ht="13.5" customHeight="1">
      <c r="B45" s="76"/>
      <c r="C45" s="31" t="s">
        <v>617</v>
      </c>
      <c r="D45" s="32">
        <v>553</v>
      </c>
      <c r="E45" s="32">
        <v>60</v>
      </c>
      <c r="F45" s="32">
        <v>21</v>
      </c>
      <c r="H45" s="74"/>
      <c r="I45" s="9" t="s">
        <v>201</v>
      </c>
      <c r="J45" s="8">
        <v>452</v>
      </c>
      <c r="K45" s="8">
        <v>60</v>
      </c>
      <c r="L45" s="8">
        <v>4</v>
      </c>
    </row>
    <row r="46" spans="2:12" ht="12.75">
      <c r="B46" s="76"/>
      <c r="C46" s="31" t="s">
        <v>43</v>
      </c>
      <c r="D46" s="32">
        <v>547</v>
      </c>
      <c r="E46" s="32">
        <v>60</v>
      </c>
      <c r="F46" s="32">
        <v>18</v>
      </c>
      <c r="H46" s="74"/>
      <c r="I46" s="9" t="s">
        <v>237</v>
      </c>
      <c r="J46" s="8">
        <v>439</v>
      </c>
      <c r="K46" s="8">
        <v>60</v>
      </c>
      <c r="L46" s="8">
        <v>4</v>
      </c>
    </row>
    <row r="47" spans="2:12" ht="12.75">
      <c r="B47" s="76"/>
      <c r="C47" s="31" t="s">
        <v>618</v>
      </c>
      <c r="D47" s="32">
        <v>542</v>
      </c>
      <c r="E47" s="32">
        <v>60</v>
      </c>
      <c r="F47" s="32">
        <v>20</v>
      </c>
      <c r="H47" s="74"/>
      <c r="I47" s="9" t="s">
        <v>236</v>
      </c>
      <c r="J47" s="8">
        <v>439</v>
      </c>
      <c r="K47" s="8">
        <v>59</v>
      </c>
      <c r="L47" s="8">
        <v>6</v>
      </c>
    </row>
    <row r="48" spans="2:12" ht="12.75">
      <c r="B48" s="77"/>
      <c r="C48" s="31" t="s">
        <v>110</v>
      </c>
      <c r="D48" s="32">
        <v>510</v>
      </c>
      <c r="E48" s="32">
        <v>60</v>
      </c>
      <c r="F48" s="32">
        <v>10</v>
      </c>
      <c r="H48" s="74">
        <f>H44+1</f>
        <v>12</v>
      </c>
      <c r="I48" s="14" t="s">
        <v>591</v>
      </c>
      <c r="J48" s="15">
        <f>SUM(J49:J51)</f>
        <v>1290</v>
      </c>
      <c r="K48" s="15">
        <f>SUM(K49:K51)</f>
        <v>177</v>
      </c>
      <c r="L48" s="15">
        <f>SUM(L49:L51)</f>
        <v>14</v>
      </c>
    </row>
    <row r="49" spans="2:12" ht="12.75">
      <c r="B49" s="75">
        <f>B44+1</f>
        <v>10</v>
      </c>
      <c r="C49" s="14" t="s">
        <v>66</v>
      </c>
      <c r="D49" s="15">
        <f>SUM(D50:D53)</f>
        <v>2134</v>
      </c>
      <c r="E49" s="15">
        <f>SUM(E50:E53)</f>
        <v>240</v>
      </c>
      <c r="F49" s="15">
        <f>SUM(F50:F53)</f>
        <v>78</v>
      </c>
      <c r="G49" s="2"/>
      <c r="H49" s="74"/>
      <c r="I49" s="9" t="s">
        <v>462</v>
      </c>
      <c r="J49" s="8">
        <v>464</v>
      </c>
      <c r="K49" s="8">
        <v>60</v>
      </c>
      <c r="L49" s="8">
        <v>6</v>
      </c>
    </row>
    <row r="50" spans="2:12" ht="12.75">
      <c r="B50" s="76"/>
      <c r="C50" s="31" t="s">
        <v>429</v>
      </c>
      <c r="D50" s="32">
        <v>558</v>
      </c>
      <c r="E50" s="32">
        <v>60</v>
      </c>
      <c r="F50" s="32">
        <v>28</v>
      </c>
      <c r="H50" s="74"/>
      <c r="I50" s="9" t="s">
        <v>210</v>
      </c>
      <c r="J50" s="8">
        <v>449</v>
      </c>
      <c r="K50" s="8">
        <v>60</v>
      </c>
      <c r="L50" s="8">
        <v>4</v>
      </c>
    </row>
    <row r="51" spans="2:12" ht="12.75">
      <c r="B51" s="76"/>
      <c r="C51" s="31" t="s">
        <v>596</v>
      </c>
      <c r="D51" s="32">
        <v>534</v>
      </c>
      <c r="E51" s="32">
        <v>60</v>
      </c>
      <c r="F51" s="32">
        <v>21</v>
      </c>
      <c r="H51" s="74"/>
      <c r="I51" s="9" t="s">
        <v>498</v>
      </c>
      <c r="J51" s="8">
        <v>377</v>
      </c>
      <c r="K51" s="8">
        <v>57</v>
      </c>
      <c r="L51" s="8">
        <v>4</v>
      </c>
    </row>
    <row r="52" spans="2:12" ht="12.75">
      <c r="B52" s="76"/>
      <c r="C52" s="31" t="s">
        <v>597</v>
      </c>
      <c r="D52" s="32">
        <v>534</v>
      </c>
      <c r="E52" s="32">
        <v>60</v>
      </c>
      <c r="F52" s="32">
        <v>17</v>
      </c>
      <c r="H52" s="74">
        <f>H48+1</f>
        <v>13</v>
      </c>
      <c r="I52" s="14" t="s">
        <v>56</v>
      </c>
      <c r="J52" s="15">
        <f>SUM(J53:J55)</f>
        <v>1284</v>
      </c>
      <c r="K52" s="15">
        <f>SUM(K53:K55)</f>
        <v>178</v>
      </c>
      <c r="L52" s="15">
        <f>SUM(L53:L55)</f>
        <v>11</v>
      </c>
    </row>
    <row r="53" spans="2:12" ht="12.75">
      <c r="B53" s="77"/>
      <c r="C53" s="31" t="s">
        <v>113</v>
      </c>
      <c r="D53" s="32">
        <v>508</v>
      </c>
      <c r="E53" s="32">
        <v>60</v>
      </c>
      <c r="F53" s="32">
        <v>12</v>
      </c>
      <c r="H53" s="74"/>
      <c r="I53" s="9" t="s">
        <v>186</v>
      </c>
      <c r="J53" s="8">
        <v>464</v>
      </c>
      <c r="K53" s="8">
        <v>60</v>
      </c>
      <c r="L53" s="8">
        <v>3</v>
      </c>
    </row>
    <row r="54" spans="2:12" ht="12.75">
      <c r="B54" s="75">
        <f>B49+1</f>
        <v>11</v>
      </c>
      <c r="C54" s="14" t="s">
        <v>639</v>
      </c>
      <c r="D54" s="15">
        <f>SUM(D55:D58)</f>
        <v>2076</v>
      </c>
      <c r="E54" s="15">
        <f>SUM(E55:E58)</f>
        <v>240</v>
      </c>
      <c r="F54" s="15">
        <f>SUM(F55:F58)</f>
        <v>64</v>
      </c>
      <c r="G54" s="2"/>
      <c r="H54" s="74"/>
      <c r="I54" s="9" t="s">
        <v>480</v>
      </c>
      <c r="J54" s="8">
        <v>425</v>
      </c>
      <c r="K54" s="8">
        <v>58</v>
      </c>
      <c r="L54" s="8">
        <v>5</v>
      </c>
    </row>
    <row r="55" spans="2:12" ht="12.75">
      <c r="B55" s="76"/>
      <c r="C55" s="31" t="s">
        <v>631</v>
      </c>
      <c r="D55" s="32">
        <v>531</v>
      </c>
      <c r="E55" s="32">
        <v>60</v>
      </c>
      <c r="F55" s="32">
        <v>20</v>
      </c>
      <c r="H55" s="74"/>
      <c r="I55" s="9" t="s">
        <v>492</v>
      </c>
      <c r="J55" s="8">
        <v>395</v>
      </c>
      <c r="K55" s="8">
        <v>60</v>
      </c>
      <c r="L55" s="8">
        <v>3</v>
      </c>
    </row>
    <row r="56" spans="2:12" ht="12.75">
      <c r="B56" s="76"/>
      <c r="C56" s="31" t="s">
        <v>438</v>
      </c>
      <c r="D56" s="32">
        <v>527</v>
      </c>
      <c r="E56" s="32">
        <v>60</v>
      </c>
      <c r="F56" s="32">
        <v>15</v>
      </c>
      <c r="H56" s="74">
        <f>H52+1</f>
        <v>14</v>
      </c>
      <c r="I56" s="14" t="s">
        <v>66</v>
      </c>
      <c r="J56" s="15">
        <f>SUM(J57:J59)</f>
        <v>1270</v>
      </c>
      <c r="K56" s="15">
        <f>SUM(K57:K59)</f>
        <v>179</v>
      </c>
      <c r="L56" s="15">
        <f>SUM(L57:L59)</f>
        <v>19</v>
      </c>
    </row>
    <row r="57" spans="2:12" ht="12.75">
      <c r="B57" s="76"/>
      <c r="C57" s="31" t="s">
        <v>632</v>
      </c>
      <c r="D57" s="32">
        <v>525</v>
      </c>
      <c r="E57" s="32">
        <v>60</v>
      </c>
      <c r="F57" s="32">
        <v>19</v>
      </c>
      <c r="H57" s="74"/>
      <c r="I57" s="9" t="s">
        <v>204</v>
      </c>
      <c r="J57" s="8">
        <v>452</v>
      </c>
      <c r="K57" s="8">
        <v>60</v>
      </c>
      <c r="L57" s="8">
        <v>4</v>
      </c>
    </row>
    <row r="58" spans="2:12" ht="12.75">
      <c r="B58" s="77"/>
      <c r="C58" s="31" t="s">
        <v>633</v>
      </c>
      <c r="D58" s="32">
        <v>493</v>
      </c>
      <c r="E58" s="32">
        <v>60</v>
      </c>
      <c r="F58" s="32">
        <v>10</v>
      </c>
      <c r="H58" s="74"/>
      <c r="I58" s="9" t="s">
        <v>220</v>
      </c>
      <c r="J58" s="8">
        <v>445</v>
      </c>
      <c r="K58" s="8">
        <v>60</v>
      </c>
      <c r="L58" s="8">
        <v>11</v>
      </c>
    </row>
    <row r="59" spans="2:12" ht="12.75">
      <c r="B59" s="75">
        <f>B54+1</f>
        <v>12</v>
      </c>
      <c r="C59" s="14" t="s">
        <v>53</v>
      </c>
      <c r="D59" s="15">
        <f>SUM(D60:D63)</f>
        <v>2072</v>
      </c>
      <c r="E59" s="15">
        <f>SUM(E60:E63)</f>
        <v>240</v>
      </c>
      <c r="F59" s="15">
        <f>SUM(F60:F63)</f>
        <v>56</v>
      </c>
      <c r="G59" s="2"/>
      <c r="H59" s="74"/>
      <c r="I59" s="9" t="s">
        <v>297</v>
      </c>
      <c r="J59" s="8">
        <v>373</v>
      </c>
      <c r="K59" s="8">
        <v>59</v>
      </c>
      <c r="L59" s="8">
        <v>4</v>
      </c>
    </row>
    <row r="60" spans="2:12" ht="12.75">
      <c r="B60" s="76"/>
      <c r="C60" s="31" t="s">
        <v>623</v>
      </c>
      <c r="D60" s="32">
        <v>542</v>
      </c>
      <c r="E60" s="32">
        <v>60</v>
      </c>
      <c r="F60" s="32">
        <v>20</v>
      </c>
      <c r="H60" s="74">
        <f>H56+1</f>
        <v>15</v>
      </c>
      <c r="I60" s="14" t="s">
        <v>51</v>
      </c>
      <c r="J60" s="15">
        <f>SUM(J61:J63)</f>
        <v>1255</v>
      </c>
      <c r="K60" s="15">
        <f>SUM(K61:K63)</f>
        <v>176</v>
      </c>
      <c r="L60" s="15">
        <f>SUM(L61:L63)</f>
        <v>12</v>
      </c>
    </row>
    <row r="61" spans="2:12" ht="12.75">
      <c r="B61" s="76"/>
      <c r="C61" s="31" t="s">
        <v>624</v>
      </c>
      <c r="D61" s="32">
        <v>525</v>
      </c>
      <c r="E61" s="32">
        <v>60</v>
      </c>
      <c r="F61" s="32">
        <v>13</v>
      </c>
      <c r="H61" s="74"/>
      <c r="I61" s="9" t="s">
        <v>228</v>
      </c>
      <c r="J61" s="8">
        <v>443</v>
      </c>
      <c r="K61" s="8">
        <v>60</v>
      </c>
      <c r="L61" s="8">
        <v>5</v>
      </c>
    </row>
    <row r="62" spans="2:12" ht="12.75">
      <c r="B62" s="76"/>
      <c r="C62" s="31" t="s">
        <v>625</v>
      </c>
      <c r="D62" s="32">
        <v>507</v>
      </c>
      <c r="E62" s="32">
        <v>60</v>
      </c>
      <c r="F62" s="32">
        <v>11</v>
      </c>
      <c r="H62" s="74"/>
      <c r="I62" s="9" t="s">
        <v>267</v>
      </c>
      <c r="J62" s="8">
        <v>412</v>
      </c>
      <c r="K62" s="8">
        <v>60</v>
      </c>
      <c r="L62" s="8">
        <v>1</v>
      </c>
    </row>
    <row r="63" spans="2:12" ht="12.75">
      <c r="B63" s="77"/>
      <c r="C63" s="31" t="s">
        <v>626</v>
      </c>
      <c r="D63" s="32">
        <v>498</v>
      </c>
      <c r="E63" s="32">
        <v>60</v>
      </c>
      <c r="F63" s="32">
        <v>12</v>
      </c>
      <c r="H63" s="74"/>
      <c r="I63" s="9" t="s">
        <v>277</v>
      </c>
      <c r="J63" s="8">
        <v>400</v>
      </c>
      <c r="K63" s="8">
        <v>56</v>
      </c>
      <c r="L63" s="8">
        <v>6</v>
      </c>
    </row>
    <row r="64" spans="2:12" ht="12.75">
      <c r="B64" s="75">
        <f>B59+1</f>
        <v>13</v>
      </c>
      <c r="C64" s="14" t="s">
        <v>24</v>
      </c>
      <c r="D64" s="15">
        <f>SUM(D65:D68)</f>
        <v>2064</v>
      </c>
      <c r="E64" s="15">
        <f>SUM(E65:E68)</f>
        <v>240</v>
      </c>
      <c r="F64" s="15">
        <f>SUM(F65:F68)</f>
        <v>64</v>
      </c>
      <c r="G64" s="2"/>
      <c r="H64" s="74">
        <f>H60+1</f>
        <v>16</v>
      </c>
      <c r="I64" s="14" t="s">
        <v>593</v>
      </c>
      <c r="J64" s="15">
        <f>SUM(J65:J67)</f>
        <v>1248</v>
      </c>
      <c r="K64" s="15">
        <f>SUM(K65:K67)</f>
        <v>179</v>
      </c>
      <c r="L64" s="15">
        <f>SUM(L65:L67)</f>
        <v>18</v>
      </c>
    </row>
    <row r="65" spans="2:12" ht="12.75">
      <c r="B65" s="76"/>
      <c r="C65" s="31" t="s">
        <v>23</v>
      </c>
      <c r="D65" s="32">
        <v>559</v>
      </c>
      <c r="E65" s="32">
        <v>60</v>
      </c>
      <c r="F65" s="32">
        <v>29</v>
      </c>
      <c r="H65" s="74"/>
      <c r="I65" s="9" t="s">
        <v>179</v>
      </c>
      <c r="J65" s="8">
        <v>470</v>
      </c>
      <c r="K65" s="8">
        <v>60</v>
      </c>
      <c r="L65" s="8">
        <v>10</v>
      </c>
    </row>
    <row r="66" spans="2:12" ht="12.75">
      <c r="B66" s="76"/>
      <c r="C66" s="31" t="s">
        <v>88</v>
      </c>
      <c r="D66" s="32">
        <v>522</v>
      </c>
      <c r="E66" s="32">
        <v>60</v>
      </c>
      <c r="F66" s="32">
        <v>17</v>
      </c>
      <c r="H66" s="74"/>
      <c r="I66" s="9" t="s">
        <v>490</v>
      </c>
      <c r="J66" s="8">
        <v>399</v>
      </c>
      <c r="K66" s="8">
        <v>59</v>
      </c>
      <c r="L66" s="8">
        <v>5</v>
      </c>
    </row>
    <row r="67" spans="2:12" ht="12.75">
      <c r="B67" s="76"/>
      <c r="C67" s="31" t="s">
        <v>121</v>
      </c>
      <c r="D67" s="32">
        <v>503</v>
      </c>
      <c r="E67" s="32">
        <v>60</v>
      </c>
      <c r="F67" s="32">
        <v>11</v>
      </c>
      <c r="H67" s="74"/>
      <c r="I67" s="9" t="s">
        <v>294</v>
      </c>
      <c r="J67" s="8">
        <v>379</v>
      </c>
      <c r="K67" s="8">
        <v>60</v>
      </c>
      <c r="L67" s="8">
        <v>3</v>
      </c>
    </row>
    <row r="68" spans="2:12" ht="12.75">
      <c r="B68" s="77"/>
      <c r="C68" s="31" t="s">
        <v>600</v>
      </c>
      <c r="D68" s="32">
        <v>480</v>
      </c>
      <c r="E68" s="32">
        <v>60</v>
      </c>
      <c r="F68" s="32">
        <v>7</v>
      </c>
      <c r="H68" s="74">
        <f>H64+1</f>
        <v>17</v>
      </c>
      <c r="I68" s="14" t="s">
        <v>22</v>
      </c>
      <c r="J68" s="15">
        <f>SUM(J69:J71)</f>
        <v>1243</v>
      </c>
      <c r="K68" s="15">
        <f>SUM(K69:K71)</f>
        <v>178</v>
      </c>
      <c r="L68" s="15">
        <f>SUM(L69:L71)</f>
        <v>14</v>
      </c>
    </row>
    <row r="69" spans="2:12" ht="12.75">
      <c r="B69" s="75">
        <f>B64+1</f>
        <v>14</v>
      </c>
      <c r="C69" s="14" t="s">
        <v>570</v>
      </c>
      <c r="D69" s="15">
        <f>SUM(D70:D73)</f>
        <v>2049</v>
      </c>
      <c r="E69" s="15">
        <f>SUM(E70:E73)</f>
        <v>239</v>
      </c>
      <c r="F69" s="15">
        <f>SUM(F70:F73)</f>
        <v>58</v>
      </c>
      <c r="G69" s="2"/>
      <c r="H69" s="74"/>
      <c r="I69" s="9" t="s">
        <v>206</v>
      </c>
      <c r="J69" s="8">
        <v>450</v>
      </c>
      <c r="K69" s="8">
        <v>60</v>
      </c>
      <c r="L69" s="8">
        <v>8</v>
      </c>
    </row>
    <row r="70" spans="2:12" ht="12.75">
      <c r="B70" s="76"/>
      <c r="C70" s="31" t="s">
        <v>612</v>
      </c>
      <c r="D70" s="32">
        <v>551</v>
      </c>
      <c r="E70" s="32">
        <v>60</v>
      </c>
      <c r="F70" s="32">
        <v>24</v>
      </c>
      <c r="H70" s="74"/>
      <c r="I70" s="9" t="s">
        <v>473</v>
      </c>
      <c r="J70" s="8">
        <v>437</v>
      </c>
      <c r="K70" s="8">
        <v>60</v>
      </c>
      <c r="L70" s="8">
        <v>2</v>
      </c>
    </row>
    <row r="71" spans="2:12" ht="12.75">
      <c r="B71" s="76"/>
      <c r="C71" s="31" t="s">
        <v>37</v>
      </c>
      <c r="D71" s="32">
        <v>549</v>
      </c>
      <c r="E71" s="32">
        <v>60</v>
      </c>
      <c r="F71" s="32">
        <v>18</v>
      </c>
      <c r="H71" s="74"/>
      <c r="I71" s="9" t="s">
        <v>311</v>
      </c>
      <c r="J71" s="8">
        <v>356</v>
      </c>
      <c r="K71" s="8">
        <v>58</v>
      </c>
      <c r="L71" s="8">
        <v>4</v>
      </c>
    </row>
    <row r="72" spans="2:12" ht="12.75">
      <c r="B72" s="76"/>
      <c r="C72" s="31" t="s">
        <v>444</v>
      </c>
      <c r="D72" s="32">
        <v>514</v>
      </c>
      <c r="E72" s="32">
        <v>60</v>
      </c>
      <c r="F72" s="32">
        <v>13</v>
      </c>
      <c r="H72" s="74">
        <f>H68+1</f>
        <v>18</v>
      </c>
      <c r="I72" s="14" t="s">
        <v>11</v>
      </c>
      <c r="J72" s="15">
        <f>SUM(J73:J75)</f>
        <v>1224</v>
      </c>
      <c r="K72" s="15">
        <f>SUM(K73:K75)</f>
        <v>173</v>
      </c>
      <c r="L72" s="15">
        <f>SUM(L73:L75)</f>
        <v>19</v>
      </c>
    </row>
    <row r="73" spans="2:12" ht="12.75">
      <c r="B73" s="77"/>
      <c r="C73" s="31" t="s">
        <v>613</v>
      </c>
      <c r="D73" s="32">
        <v>435</v>
      </c>
      <c r="E73" s="32">
        <v>59</v>
      </c>
      <c r="F73" s="32">
        <v>3</v>
      </c>
      <c r="H73" s="74"/>
      <c r="I73" s="9" t="s">
        <v>452</v>
      </c>
      <c r="J73" s="8">
        <v>486</v>
      </c>
      <c r="K73" s="8">
        <v>60</v>
      </c>
      <c r="L73" s="8">
        <v>10</v>
      </c>
    </row>
    <row r="74" spans="2:12" ht="12.75">
      <c r="B74" s="75">
        <f>B69+1</f>
        <v>15</v>
      </c>
      <c r="C74" s="14" t="s">
        <v>56</v>
      </c>
      <c r="D74" s="15">
        <f>SUM(D75:D78)</f>
        <v>2025</v>
      </c>
      <c r="E74" s="15">
        <f>SUM(E75:E78)</f>
        <v>239</v>
      </c>
      <c r="F74" s="15">
        <f>SUM(F75:F78)</f>
        <v>49</v>
      </c>
      <c r="G74" s="2"/>
      <c r="H74" s="74"/>
      <c r="I74" s="9" t="s">
        <v>222</v>
      </c>
      <c r="J74" s="8">
        <v>445</v>
      </c>
      <c r="K74" s="8">
        <v>58</v>
      </c>
      <c r="L74" s="8">
        <v>7</v>
      </c>
    </row>
    <row r="75" spans="2:12" ht="12.75">
      <c r="B75" s="76"/>
      <c r="C75" s="31" t="s">
        <v>55</v>
      </c>
      <c r="D75" s="32">
        <v>541</v>
      </c>
      <c r="E75" s="32">
        <v>60</v>
      </c>
      <c r="F75" s="32">
        <v>23</v>
      </c>
      <c r="H75" s="74"/>
      <c r="I75" s="9" t="s">
        <v>365</v>
      </c>
      <c r="J75" s="8">
        <v>293</v>
      </c>
      <c r="K75" s="8">
        <v>55</v>
      </c>
      <c r="L75" s="8">
        <v>2</v>
      </c>
    </row>
    <row r="76" spans="2:12" ht="12.75">
      <c r="B76" s="76"/>
      <c r="C76" s="31" t="s">
        <v>78</v>
      </c>
      <c r="D76" s="32">
        <v>530</v>
      </c>
      <c r="E76" s="32">
        <v>60</v>
      </c>
      <c r="F76" s="32">
        <v>12</v>
      </c>
      <c r="H76" s="74">
        <f>H72+1</f>
        <v>19</v>
      </c>
      <c r="I76" s="14" t="s">
        <v>639</v>
      </c>
      <c r="J76" s="15">
        <f>SUM(J77:J79)</f>
        <v>1117</v>
      </c>
      <c r="K76" s="15">
        <f>SUM(K77:K79)</f>
        <v>174</v>
      </c>
      <c r="L76" s="15">
        <f>SUM(L77:L79)</f>
        <v>17</v>
      </c>
    </row>
    <row r="77" spans="2:12" ht="12.75">
      <c r="B77" s="76"/>
      <c r="C77" s="31" t="s">
        <v>448</v>
      </c>
      <c r="D77" s="32">
        <v>490</v>
      </c>
      <c r="E77" s="32">
        <v>59</v>
      </c>
      <c r="F77" s="32">
        <v>11</v>
      </c>
      <c r="H77" s="74"/>
      <c r="I77" s="9" t="s">
        <v>476</v>
      </c>
      <c r="J77" s="8">
        <v>434</v>
      </c>
      <c r="K77" s="8">
        <v>60</v>
      </c>
      <c r="L77" s="8">
        <v>7</v>
      </c>
    </row>
    <row r="78" spans="2:12" ht="12.75">
      <c r="B78" s="77"/>
      <c r="C78" s="31" t="s">
        <v>186</v>
      </c>
      <c r="D78" s="32">
        <v>464</v>
      </c>
      <c r="E78" s="32">
        <v>60</v>
      </c>
      <c r="F78" s="32">
        <v>3</v>
      </c>
      <c r="H78" s="74"/>
      <c r="I78" s="9" t="s">
        <v>254</v>
      </c>
      <c r="J78" s="8">
        <v>424</v>
      </c>
      <c r="K78" s="8">
        <v>60</v>
      </c>
      <c r="L78" s="8">
        <v>8</v>
      </c>
    </row>
    <row r="79" spans="2:12" ht="12.75">
      <c r="B79" s="75">
        <f>B74+1</f>
        <v>16</v>
      </c>
      <c r="C79" s="14" t="s">
        <v>8</v>
      </c>
      <c r="D79" s="15">
        <f>SUM(D80:D83)</f>
        <v>2024</v>
      </c>
      <c r="E79" s="15">
        <f>SUM(E80:E83)</f>
        <v>239</v>
      </c>
      <c r="F79" s="15">
        <f>SUM(F80:F83)</f>
        <v>73</v>
      </c>
      <c r="G79" s="2"/>
      <c r="H79" s="74"/>
      <c r="I79" s="9" t="s">
        <v>380</v>
      </c>
      <c r="J79" s="8">
        <v>259</v>
      </c>
      <c r="K79" s="8">
        <v>54</v>
      </c>
      <c r="L79" s="8">
        <v>2</v>
      </c>
    </row>
    <row r="80" spans="2:12" ht="12.75">
      <c r="B80" s="76"/>
      <c r="C80" s="31" t="s">
        <v>598</v>
      </c>
      <c r="D80" s="32">
        <v>584</v>
      </c>
      <c r="E80" s="32">
        <v>60</v>
      </c>
      <c r="F80" s="32">
        <v>44</v>
      </c>
      <c r="H80" s="74">
        <f>H76+1</f>
        <v>20</v>
      </c>
      <c r="I80" s="14" t="s">
        <v>592</v>
      </c>
      <c r="J80" s="15">
        <f>SUM(J81:J83)</f>
        <v>964</v>
      </c>
      <c r="K80" s="15">
        <f>SUM(K81:K83)</f>
        <v>164</v>
      </c>
      <c r="L80" s="15">
        <f>SUM(L81:L83)</f>
        <v>11</v>
      </c>
    </row>
    <row r="81" spans="2:12" ht="12.75">
      <c r="B81" s="76"/>
      <c r="C81" s="31" t="s">
        <v>119</v>
      </c>
      <c r="D81" s="32">
        <v>503</v>
      </c>
      <c r="E81" s="32">
        <v>60</v>
      </c>
      <c r="F81" s="32">
        <v>10</v>
      </c>
      <c r="H81" s="74"/>
      <c r="I81" s="9" t="s">
        <v>502</v>
      </c>
      <c r="J81" s="8">
        <v>369</v>
      </c>
      <c r="K81" s="8">
        <v>58</v>
      </c>
      <c r="L81" s="8">
        <v>5</v>
      </c>
    </row>
    <row r="82" spans="2:12" ht="12.75">
      <c r="B82" s="76"/>
      <c r="C82" s="31" t="s">
        <v>175</v>
      </c>
      <c r="D82" s="32">
        <v>472</v>
      </c>
      <c r="E82" s="32">
        <v>59</v>
      </c>
      <c r="F82" s="32">
        <v>10</v>
      </c>
      <c r="H82" s="74"/>
      <c r="I82" s="9" t="s">
        <v>347</v>
      </c>
      <c r="J82" s="8">
        <v>314</v>
      </c>
      <c r="K82" s="8">
        <v>53</v>
      </c>
      <c r="L82" s="8">
        <v>2</v>
      </c>
    </row>
    <row r="83" spans="2:12" ht="12.75">
      <c r="B83" s="77"/>
      <c r="C83" s="31" t="s">
        <v>599</v>
      </c>
      <c r="D83" s="32">
        <v>465</v>
      </c>
      <c r="E83" s="32">
        <v>60</v>
      </c>
      <c r="F83" s="32">
        <v>9</v>
      </c>
      <c r="H83" s="74"/>
      <c r="I83" s="9" t="s">
        <v>517</v>
      </c>
      <c r="J83" s="8">
        <v>281</v>
      </c>
      <c r="K83" s="8">
        <v>53</v>
      </c>
      <c r="L83" s="8">
        <v>4</v>
      </c>
    </row>
    <row r="84" spans="2:12" ht="12.75">
      <c r="B84" s="75">
        <f>B79+1</f>
        <v>17</v>
      </c>
      <c r="C84" s="14" t="s">
        <v>22</v>
      </c>
      <c r="D84" s="15">
        <f>SUM(D85:D88)</f>
        <v>2012</v>
      </c>
      <c r="E84" s="15">
        <f>SUM(E85:E88)</f>
        <v>240</v>
      </c>
      <c r="F84" s="15">
        <f>SUM(F85:F88)</f>
        <v>57</v>
      </c>
      <c r="G84" s="2"/>
      <c r="H84" s="74">
        <f>H80+1</f>
        <v>21</v>
      </c>
      <c r="I84" s="14" t="s">
        <v>165</v>
      </c>
      <c r="J84" s="15">
        <f>SUM(J85:J87)</f>
        <v>853</v>
      </c>
      <c r="K84" s="15">
        <f>SUM(K85:K87)</f>
        <v>156</v>
      </c>
      <c r="L84" s="15">
        <f>SUM(L85:L87)</f>
        <v>7</v>
      </c>
    </row>
    <row r="85" spans="2:12" ht="12.75">
      <c r="B85" s="76"/>
      <c r="C85" s="31" t="s">
        <v>634</v>
      </c>
      <c r="D85" s="32">
        <v>559</v>
      </c>
      <c r="E85" s="32">
        <v>60</v>
      </c>
      <c r="F85" s="32">
        <v>25</v>
      </c>
      <c r="H85" s="74"/>
      <c r="I85" s="9" t="s">
        <v>334</v>
      </c>
      <c r="J85" s="8">
        <v>321</v>
      </c>
      <c r="K85" s="8">
        <v>55</v>
      </c>
      <c r="L85" s="8">
        <v>3</v>
      </c>
    </row>
    <row r="86" spans="2:12" ht="12.75">
      <c r="B86" s="76"/>
      <c r="C86" s="31" t="s">
        <v>443</v>
      </c>
      <c r="D86" s="32">
        <v>516</v>
      </c>
      <c r="E86" s="32">
        <v>60</v>
      </c>
      <c r="F86" s="32">
        <v>13</v>
      </c>
      <c r="H86" s="74"/>
      <c r="I86" s="9" t="s">
        <v>359</v>
      </c>
      <c r="J86" s="8">
        <v>298</v>
      </c>
      <c r="K86" s="8">
        <v>55</v>
      </c>
      <c r="L86" s="8">
        <v>2</v>
      </c>
    </row>
    <row r="87" spans="2:12" ht="12.75">
      <c r="B87" s="76"/>
      <c r="C87" s="31" t="s">
        <v>635</v>
      </c>
      <c r="D87" s="32">
        <v>487</v>
      </c>
      <c r="E87" s="32">
        <v>60</v>
      </c>
      <c r="F87" s="32">
        <v>11</v>
      </c>
      <c r="H87" s="74"/>
      <c r="I87" s="9" t="s">
        <v>525</v>
      </c>
      <c r="J87" s="8">
        <v>234</v>
      </c>
      <c r="K87" s="8">
        <v>46</v>
      </c>
      <c r="L87" s="8">
        <v>2</v>
      </c>
    </row>
    <row r="88" spans="2:12" ht="12.75">
      <c r="B88" s="77"/>
      <c r="C88" s="31" t="s">
        <v>636</v>
      </c>
      <c r="D88" s="32">
        <v>450</v>
      </c>
      <c r="E88" s="32">
        <v>60</v>
      </c>
      <c r="F88" s="32">
        <v>8</v>
      </c>
      <c r="H88" s="74">
        <f>H84+1</f>
        <v>22</v>
      </c>
      <c r="I88" s="14" t="s">
        <v>8</v>
      </c>
      <c r="J88" s="15">
        <f>SUM(J89:J91)</f>
        <v>756</v>
      </c>
      <c r="K88" s="15">
        <f>SUM(K89:K91)</f>
        <v>145</v>
      </c>
      <c r="L88" s="15">
        <f>SUM(L89:L91)</f>
        <v>4</v>
      </c>
    </row>
    <row r="89" spans="2:12" ht="12.75">
      <c r="B89" s="75">
        <f>B84+1</f>
        <v>18</v>
      </c>
      <c r="C89" s="14" t="s">
        <v>93</v>
      </c>
      <c r="D89" s="15">
        <f>SUM(D90:D93)</f>
        <v>1990</v>
      </c>
      <c r="E89" s="15">
        <f>SUM(E90:E93)</f>
        <v>240</v>
      </c>
      <c r="F89" s="15">
        <f>SUM(F90:F93)</f>
        <v>44</v>
      </c>
      <c r="G89" s="2"/>
      <c r="H89" s="74"/>
      <c r="I89" s="9" t="s">
        <v>371</v>
      </c>
      <c r="J89" s="8">
        <v>286</v>
      </c>
      <c r="K89" s="8">
        <v>50</v>
      </c>
      <c r="L89" s="8">
        <v>2</v>
      </c>
    </row>
    <row r="90" spans="2:12" ht="12.75">
      <c r="B90" s="76"/>
      <c r="C90" s="31" t="s">
        <v>605</v>
      </c>
      <c r="D90" s="32">
        <v>518</v>
      </c>
      <c r="E90" s="32">
        <v>60</v>
      </c>
      <c r="F90" s="32">
        <v>16</v>
      </c>
      <c r="H90" s="74"/>
      <c r="I90" s="9" t="s">
        <v>519</v>
      </c>
      <c r="J90" s="8">
        <v>272</v>
      </c>
      <c r="K90" s="8">
        <v>51</v>
      </c>
      <c r="L90" s="8">
        <v>1</v>
      </c>
    </row>
    <row r="91" spans="2:12" ht="12.75">
      <c r="B91" s="76"/>
      <c r="C91" s="31" t="s">
        <v>606</v>
      </c>
      <c r="D91" s="32">
        <v>509</v>
      </c>
      <c r="E91" s="32">
        <v>60</v>
      </c>
      <c r="F91" s="32">
        <v>10</v>
      </c>
      <c r="H91" s="74"/>
      <c r="I91" s="9" t="s">
        <v>404</v>
      </c>
      <c r="J91" s="8">
        <v>198</v>
      </c>
      <c r="K91" s="8">
        <v>44</v>
      </c>
      <c r="L91" s="8">
        <v>1</v>
      </c>
    </row>
    <row r="92" spans="2:12" ht="12.75">
      <c r="B92" s="76"/>
      <c r="C92" s="31" t="s">
        <v>607</v>
      </c>
      <c r="D92" s="32">
        <v>505</v>
      </c>
      <c r="E92" s="32">
        <v>60</v>
      </c>
      <c r="F92" s="32">
        <v>12</v>
      </c>
      <c r="H92" s="74">
        <f>H88+1</f>
        <v>23</v>
      </c>
      <c r="I92" s="14" t="s">
        <v>77</v>
      </c>
      <c r="J92" s="15">
        <f>SUM(J93:J95)</f>
        <v>742</v>
      </c>
      <c r="K92" s="15">
        <f>SUM(K93:K95)</f>
        <v>142</v>
      </c>
      <c r="L92" s="15">
        <f>SUM(L93:L95)</f>
        <v>4</v>
      </c>
    </row>
    <row r="93" spans="2:12" ht="12.75">
      <c r="B93" s="77"/>
      <c r="C93" s="31" t="s">
        <v>608</v>
      </c>
      <c r="D93" s="32">
        <v>458</v>
      </c>
      <c r="E93" s="32">
        <v>60</v>
      </c>
      <c r="F93" s="32">
        <v>6</v>
      </c>
      <c r="H93" s="74"/>
      <c r="I93" s="9" t="s">
        <v>320</v>
      </c>
      <c r="J93" s="8">
        <v>338</v>
      </c>
      <c r="K93" s="8">
        <v>58</v>
      </c>
      <c r="L93" s="8">
        <v>2</v>
      </c>
    </row>
    <row r="94" spans="2:12" ht="12.75">
      <c r="B94" s="75">
        <f>B89+1</f>
        <v>19</v>
      </c>
      <c r="C94" s="14" t="s">
        <v>51</v>
      </c>
      <c r="D94" s="15">
        <f>SUM(D95:D98)</f>
        <v>1984</v>
      </c>
      <c r="E94" s="15">
        <f>SUM(E95:E98)</f>
        <v>240</v>
      </c>
      <c r="F94" s="15">
        <f>SUM(F95:F98)</f>
        <v>47</v>
      </c>
      <c r="G94" s="2"/>
      <c r="H94" s="74"/>
      <c r="I94" s="9" t="s">
        <v>386</v>
      </c>
      <c r="J94" s="8">
        <v>222</v>
      </c>
      <c r="K94" s="8">
        <v>46</v>
      </c>
      <c r="L94" s="8">
        <v>1</v>
      </c>
    </row>
    <row r="95" spans="2:12" ht="12.75">
      <c r="B95" s="76"/>
      <c r="C95" s="31" t="s">
        <v>627</v>
      </c>
      <c r="D95" s="32">
        <v>542</v>
      </c>
      <c r="E95" s="32">
        <v>60</v>
      </c>
      <c r="F95" s="32">
        <v>20</v>
      </c>
      <c r="H95" s="74"/>
      <c r="I95" s="9" t="s">
        <v>531</v>
      </c>
      <c r="J95" s="8">
        <v>182</v>
      </c>
      <c r="K95" s="8">
        <v>38</v>
      </c>
      <c r="L95" s="8">
        <v>1</v>
      </c>
    </row>
    <row r="96" spans="2:12" ht="12.75">
      <c r="B96" s="76"/>
      <c r="C96" s="31" t="s">
        <v>108</v>
      </c>
      <c r="D96" s="32">
        <v>510</v>
      </c>
      <c r="E96" s="32">
        <v>60</v>
      </c>
      <c r="F96" s="32">
        <v>12</v>
      </c>
      <c r="H96" s="75">
        <v>24</v>
      </c>
      <c r="I96" s="14" t="s">
        <v>64</v>
      </c>
      <c r="J96" s="15">
        <f>SUM(J97:J99)</f>
        <v>629</v>
      </c>
      <c r="K96" s="15">
        <f>SUM(K97:K99)</f>
        <v>129</v>
      </c>
      <c r="L96" s="15">
        <f>SUM(L97:L99)</f>
        <v>1</v>
      </c>
    </row>
    <row r="97" spans="2:12" ht="12.75">
      <c r="B97" s="76"/>
      <c r="C97" s="31" t="s">
        <v>628</v>
      </c>
      <c r="D97" s="32">
        <v>489</v>
      </c>
      <c r="E97" s="32">
        <v>60</v>
      </c>
      <c r="F97" s="32">
        <v>10</v>
      </c>
      <c r="H97" s="76"/>
      <c r="I97" s="9" t="s">
        <v>528</v>
      </c>
      <c r="J97" s="8">
        <v>222</v>
      </c>
      <c r="K97" s="8">
        <v>45</v>
      </c>
      <c r="L97" s="8">
        <v>0</v>
      </c>
    </row>
    <row r="98" spans="2:12" ht="12.75">
      <c r="B98" s="77"/>
      <c r="C98" s="31" t="s">
        <v>629</v>
      </c>
      <c r="D98" s="32">
        <v>443</v>
      </c>
      <c r="E98" s="32">
        <v>60</v>
      </c>
      <c r="F98" s="32">
        <v>5</v>
      </c>
      <c r="H98" s="76"/>
      <c r="I98" s="9" t="s">
        <v>396</v>
      </c>
      <c r="J98" s="8">
        <v>206</v>
      </c>
      <c r="K98" s="8">
        <v>42</v>
      </c>
      <c r="L98" s="8">
        <v>1</v>
      </c>
    </row>
    <row r="99" spans="2:12" ht="12.75">
      <c r="B99" s="75">
        <f>B94+1</f>
        <v>20</v>
      </c>
      <c r="C99" s="14" t="s">
        <v>95</v>
      </c>
      <c r="D99" s="15">
        <f>SUM(D100:D103)</f>
        <v>1984</v>
      </c>
      <c r="E99" s="15">
        <f>SUM(E100:E103)</f>
        <v>240</v>
      </c>
      <c r="F99" s="15">
        <f>SUM(F100:F103)</f>
        <v>43</v>
      </c>
      <c r="G99" s="2"/>
      <c r="H99" s="77"/>
      <c r="I99" s="9" t="s">
        <v>400</v>
      </c>
      <c r="J99" s="8">
        <v>201</v>
      </c>
      <c r="K99" s="8">
        <v>42</v>
      </c>
      <c r="L99" s="8">
        <v>0</v>
      </c>
    </row>
    <row r="100" spans="2:6" ht="12.75">
      <c r="B100" s="76"/>
      <c r="C100" s="31" t="s">
        <v>621</v>
      </c>
      <c r="D100" s="32">
        <v>523</v>
      </c>
      <c r="E100" s="32">
        <v>60</v>
      </c>
      <c r="F100" s="32">
        <v>13</v>
      </c>
    </row>
    <row r="101" spans="2:6" ht="12.75">
      <c r="B101" s="76"/>
      <c r="C101" s="31" t="s">
        <v>622</v>
      </c>
      <c r="D101" s="32">
        <v>518</v>
      </c>
      <c r="E101" s="32">
        <v>60</v>
      </c>
      <c r="F101" s="32">
        <v>16</v>
      </c>
    </row>
    <row r="102" spans="2:6" ht="12.75">
      <c r="B102" s="76"/>
      <c r="C102" s="31" t="s">
        <v>129</v>
      </c>
      <c r="D102" s="32">
        <v>497</v>
      </c>
      <c r="E102" s="32">
        <v>60</v>
      </c>
      <c r="F102" s="32">
        <v>9</v>
      </c>
    </row>
    <row r="103" spans="2:6" ht="12.75">
      <c r="B103" s="77"/>
      <c r="C103" s="31" t="s">
        <v>471</v>
      </c>
      <c r="D103" s="32">
        <v>446</v>
      </c>
      <c r="E103" s="32">
        <v>60</v>
      </c>
      <c r="F103" s="32">
        <v>5</v>
      </c>
    </row>
    <row r="104" spans="2:7" ht="12.75">
      <c r="B104" s="75">
        <f>B99+1</f>
        <v>21</v>
      </c>
      <c r="C104" s="14" t="s">
        <v>58</v>
      </c>
      <c r="D104" s="15">
        <f>SUM(D105:D108)</f>
        <v>1975</v>
      </c>
      <c r="E104" s="15">
        <f>SUM(E105:E108)</f>
        <v>240</v>
      </c>
      <c r="F104" s="15">
        <f>SUM(F105:F108)</f>
        <v>48</v>
      </c>
      <c r="G104" s="2"/>
    </row>
    <row r="105" spans="2:6" ht="12.75">
      <c r="B105" s="76"/>
      <c r="C105" s="31" t="s">
        <v>57</v>
      </c>
      <c r="D105" s="32">
        <v>541</v>
      </c>
      <c r="E105" s="32">
        <v>60</v>
      </c>
      <c r="F105" s="32">
        <v>20</v>
      </c>
    </row>
    <row r="106" spans="2:6" ht="12.75">
      <c r="B106" s="76"/>
      <c r="C106" s="31" t="s">
        <v>604</v>
      </c>
      <c r="D106" s="32">
        <v>483</v>
      </c>
      <c r="E106" s="32">
        <v>60</v>
      </c>
      <c r="F106" s="32">
        <v>11</v>
      </c>
    </row>
    <row r="107" spans="2:6" ht="12.75">
      <c r="B107" s="76"/>
      <c r="C107" s="31" t="s">
        <v>161</v>
      </c>
      <c r="D107" s="32">
        <v>477</v>
      </c>
      <c r="E107" s="32">
        <v>60</v>
      </c>
      <c r="F107" s="32">
        <v>10</v>
      </c>
    </row>
    <row r="108" spans="2:6" ht="12.75">
      <c r="B108" s="77"/>
      <c r="C108" s="31" t="s">
        <v>171</v>
      </c>
      <c r="D108" s="32">
        <v>474</v>
      </c>
      <c r="E108" s="32">
        <v>60</v>
      </c>
      <c r="F108" s="32">
        <v>7</v>
      </c>
    </row>
    <row r="109" spans="2:6" ht="12.75">
      <c r="B109" s="75">
        <f>B104+1</f>
        <v>22</v>
      </c>
      <c r="C109" s="14" t="s">
        <v>571</v>
      </c>
      <c r="D109" s="15">
        <f>SUM(D110:D113)</f>
        <v>1971</v>
      </c>
      <c r="E109" s="15">
        <f>SUM(E110:E113)</f>
        <v>240</v>
      </c>
      <c r="F109" s="15">
        <f>SUM(F110:F113)</f>
        <v>56</v>
      </c>
    </row>
    <row r="110" spans="2:6" ht="12.75">
      <c r="B110" s="76"/>
      <c r="C110" s="31" t="s">
        <v>17</v>
      </c>
      <c r="D110" s="32">
        <v>562</v>
      </c>
      <c r="E110" s="32">
        <v>60</v>
      </c>
      <c r="F110" s="32">
        <v>33</v>
      </c>
    </row>
    <row r="111" spans="2:6" ht="12.75">
      <c r="B111" s="76"/>
      <c r="C111" s="31" t="s">
        <v>453</v>
      </c>
      <c r="D111" s="32">
        <v>485</v>
      </c>
      <c r="E111" s="32">
        <v>60</v>
      </c>
      <c r="F111" s="32">
        <v>13</v>
      </c>
    </row>
    <row r="112" spans="2:6" ht="12.75">
      <c r="B112" s="76"/>
      <c r="C112" s="31" t="s">
        <v>615</v>
      </c>
      <c r="D112" s="32">
        <v>475</v>
      </c>
      <c r="E112" s="32">
        <v>60</v>
      </c>
      <c r="F112" s="32">
        <v>6</v>
      </c>
    </row>
    <row r="113" spans="2:6" ht="12.75">
      <c r="B113" s="77"/>
      <c r="C113" s="31" t="s">
        <v>616</v>
      </c>
      <c r="D113" s="32">
        <v>449</v>
      </c>
      <c r="E113" s="32">
        <v>60</v>
      </c>
      <c r="F113" s="32">
        <v>4</v>
      </c>
    </row>
    <row r="114" spans="2:6" ht="12.75">
      <c r="B114" s="75">
        <f>B109+1</f>
        <v>23</v>
      </c>
      <c r="C114" s="14" t="s">
        <v>128</v>
      </c>
      <c r="D114" s="15">
        <f>SUM(D115:D118)</f>
        <v>1871</v>
      </c>
      <c r="E114" s="15">
        <f>SUM(E115:E118)</f>
        <v>240</v>
      </c>
      <c r="F114" s="15">
        <f>SUM(F115:F118)</f>
        <v>31</v>
      </c>
    </row>
    <row r="115" spans="2:6" ht="12.75">
      <c r="B115" s="76"/>
      <c r="C115" s="31" t="s">
        <v>595</v>
      </c>
      <c r="D115" s="32">
        <v>497</v>
      </c>
      <c r="E115" s="32">
        <v>60</v>
      </c>
      <c r="F115" s="32">
        <v>9</v>
      </c>
    </row>
    <row r="116" spans="2:6" ht="12.75">
      <c r="B116" s="76"/>
      <c r="C116" s="31" t="s">
        <v>458</v>
      </c>
      <c r="D116" s="32">
        <v>471</v>
      </c>
      <c r="E116" s="32">
        <v>60</v>
      </c>
      <c r="F116" s="32">
        <v>9</v>
      </c>
    </row>
    <row r="117" spans="2:6" ht="12.75">
      <c r="B117" s="76"/>
      <c r="C117" s="31" t="s">
        <v>466</v>
      </c>
      <c r="D117" s="32">
        <v>455</v>
      </c>
      <c r="E117" s="32">
        <v>60</v>
      </c>
      <c r="F117" s="32">
        <v>7</v>
      </c>
    </row>
    <row r="118" spans="2:6" ht="12.75">
      <c r="B118" s="77"/>
      <c r="C118" s="31" t="s">
        <v>213</v>
      </c>
      <c r="D118" s="32">
        <v>448</v>
      </c>
      <c r="E118" s="32">
        <v>60</v>
      </c>
      <c r="F118" s="32">
        <v>6</v>
      </c>
    </row>
    <row r="119" spans="2:6" ht="12.75">
      <c r="B119" s="75">
        <f>B114+1</f>
        <v>24</v>
      </c>
      <c r="C119" s="14" t="s">
        <v>133</v>
      </c>
      <c r="D119" s="15">
        <f>SUM(D120:D123)</f>
        <v>1799</v>
      </c>
      <c r="E119" s="15">
        <f>SUM(E120:E123)</f>
        <v>233</v>
      </c>
      <c r="F119" s="15">
        <f>SUM(F120:F123)</f>
        <v>33</v>
      </c>
    </row>
    <row r="120" spans="2:6" ht="12.75">
      <c r="B120" s="76"/>
      <c r="C120" s="31" t="s">
        <v>609</v>
      </c>
      <c r="D120" s="32">
        <v>511</v>
      </c>
      <c r="E120" s="32">
        <v>60</v>
      </c>
      <c r="F120" s="32">
        <v>10</v>
      </c>
    </row>
    <row r="121" spans="2:6" ht="12.75">
      <c r="B121" s="76"/>
      <c r="C121" s="31" t="s">
        <v>610</v>
      </c>
      <c r="D121" s="32">
        <v>494</v>
      </c>
      <c r="E121" s="32">
        <v>60</v>
      </c>
      <c r="F121" s="32">
        <v>12</v>
      </c>
    </row>
    <row r="122" spans="2:6" ht="12.75">
      <c r="B122" s="76"/>
      <c r="C122" s="31" t="s">
        <v>241</v>
      </c>
      <c r="D122" s="32">
        <v>431</v>
      </c>
      <c r="E122" s="32">
        <v>60</v>
      </c>
      <c r="F122" s="32">
        <v>8</v>
      </c>
    </row>
    <row r="123" spans="2:6" ht="12.75">
      <c r="B123" s="77"/>
      <c r="C123" s="31" t="s">
        <v>611</v>
      </c>
      <c r="D123" s="32">
        <v>363</v>
      </c>
      <c r="E123" s="32">
        <v>53</v>
      </c>
      <c r="F123" s="32">
        <v>3</v>
      </c>
    </row>
    <row r="124" spans="2:6" ht="12.75">
      <c r="B124" s="75">
        <f>B119+1</f>
        <v>25</v>
      </c>
      <c r="C124" s="14" t="s">
        <v>165</v>
      </c>
      <c r="D124" s="15">
        <f>SUM(D125:D128)</f>
        <v>1728</v>
      </c>
      <c r="E124" s="15">
        <f>SUM(E125:E128)</f>
        <v>238</v>
      </c>
      <c r="F124" s="15">
        <f>SUM(F125:F128)</f>
        <v>22</v>
      </c>
    </row>
    <row r="125" spans="2:6" ht="12.75">
      <c r="B125" s="76"/>
      <c r="C125" s="31" t="s">
        <v>164</v>
      </c>
      <c r="D125" s="32">
        <v>477</v>
      </c>
      <c r="E125" s="32">
        <v>60</v>
      </c>
      <c r="F125" s="32">
        <v>10</v>
      </c>
    </row>
    <row r="126" spans="2:6" ht="12.75">
      <c r="B126" s="76"/>
      <c r="C126" s="31" t="s">
        <v>234</v>
      </c>
      <c r="D126" s="32">
        <v>440</v>
      </c>
      <c r="E126" s="32">
        <v>58</v>
      </c>
      <c r="F126" s="32">
        <v>6</v>
      </c>
    </row>
    <row r="127" spans="2:6" ht="12.75">
      <c r="B127" s="76"/>
      <c r="C127" s="31" t="s">
        <v>630</v>
      </c>
      <c r="D127" s="32">
        <v>429</v>
      </c>
      <c r="E127" s="32">
        <v>60</v>
      </c>
      <c r="F127" s="32">
        <v>5</v>
      </c>
    </row>
    <row r="128" spans="2:6" ht="12.75">
      <c r="B128" s="77"/>
      <c r="C128" s="31" t="s">
        <v>290</v>
      </c>
      <c r="D128" s="32">
        <v>382</v>
      </c>
      <c r="E128" s="32">
        <v>60</v>
      </c>
      <c r="F128" s="32">
        <v>1</v>
      </c>
    </row>
    <row r="129" spans="2:6" ht="12.75">
      <c r="B129" s="75">
        <f>B124+1</f>
        <v>26</v>
      </c>
      <c r="C129" s="14" t="s">
        <v>77</v>
      </c>
      <c r="D129" s="15">
        <f>SUM(D130:D133)</f>
        <v>1570</v>
      </c>
      <c r="E129" s="15">
        <f>SUM(E130:E133)</f>
        <v>224</v>
      </c>
      <c r="F129" s="15">
        <f>SUM(F130:F133)</f>
        <v>29</v>
      </c>
    </row>
    <row r="130" spans="2:6" ht="12.75">
      <c r="B130" s="76"/>
      <c r="C130" s="31" t="s">
        <v>76</v>
      </c>
      <c r="D130" s="32">
        <v>530</v>
      </c>
      <c r="E130" s="32">
        <v>60</v>
      </c>
      <c r="F130" s="32">
        <v>15</v>
      </c>
    </row>
    <row r="131" spans="2:6" ht="12.75">
      <c r="B131" s="76"/>
      <c r="C131" s="31" t="s">
        <v>153</v>
      </c>
      <c r="D131" s="32">
        <v>480</v>
      </c>
      <c r="E131" s="32">
        <v>60</v>
      </c>
      <c r="F131" s="32">
        <v>11</v>
      </c>
    </row>
    <row r="132" spans="2:6" ht="12.75">
      <c r="B132" s="76"/>
      <c r="C132" s="31" t="s">
        <v>320</v>
      </c>
      <c r="D132" s="32">
        <v>338</v>
      </c>
      <c r="E132" s="32">
        <v>58</v>
      </c>
      <c r="F132" s="32">
        <v>2</v>
      </c>
    </row>
    <row r="133" spans="2:6" ht="12.75">
      <c r="B133" s="77"/>
      <c r="C133" s="31" t="s">
        <v>614</v>
      </c>
      <c r="D133" s="32">
        <v>222</v>
      </c>
      <c r="E133" s="32">
        <v>46</v>
      </c>
      <c r="F133" s="32">
        <v>1</v>
      </c>
    </row>
    <row r="134" spans="2:6" ht="12.75">
      <c r="B134" s="75">
        <f>B129+1</f>
        <v>27</v>
      </c>
      <c r="C134" s="14" t="s">
        <v>124</v>
      </c>
      <c r="D134" s="15">
        <f>SUM(D135:D138)</f>
        <v>1549</v>
      </c>
      <c r="E134" s="15">
        <f>SUM(E135:E138)</f>
        <v>218</v>
      </c>
      <c r="F134" s="15">
        <f>SUM(F135:F138)</f>
        <v>18</v>
      </c>
    </row>
    <row r="135" spans="2:6" ht="12.75">
      <c r="B135" s="76"/>
      <c r="C135" s="31" t="s">
        <v>123</v>
      </c>
      <c r="D135" s="32">
        <v>498</v>
      </c>
      <c r="E135" s="32">
        <v>60</v>
      </c>
      <c r="F135" s="32">
        <v>11</v>
      </c>
    </row>
    <row r="136" spans="2:6" ht="12.75">
      <c r="B136" s="76"/>
      <c r="C136" s="31" t="s">
        <v>141</v>
      </c>
      <c r="D136" s="32">
        <v>488</v>
      </c>
      <c r="E136" s="32">
        <v>60</v>
      </c>
      <c r="F136" s="32">
        <v>6</v>
      </c>
    </row>
    <row r="137" spans="2:6" ht="12.75">
      <c r="B137" s="76"/>
      <c r="C137" s="31" t="s">
        <v>619</v>
      </c>
      <c r="D137" s="32">
        <v>382</v>
      </c>
      <c r="E137" s="32">
        <v>60</v>
      </c>
      <c r="F137" s="32">
        <v>1</v>
      </c>
    </row>
    <row r="138" spans="2:6" ht="12.75">
      <c r="B138" s="77"/>
      <c r="C138" s="31" t="s">
        <v>410</v>
      </c>
      <c r="D138" s="32">
        <v>181</v>
      </c>
      <c r="E138" s="32">
        <v>38</v>
      </c>
      <c r="F138" s="32">
        <v>0</v>
      </c>
    </row>
    <row r="139" spans="2:6" ht="12.75">
      <c r="B139" s="75">
        <f>B134+1</f>
        <v>28</v>
      </c>
      <c r="C139" s="14" t="s">
        <v>64</v>
      </c>
      <c r="D139" s="15">
        <f>SUM(D140:D143)</f>
        <v>1478</v>
      </c>
      <c r="E139" s="15">
        <f>SUM(E140:E143)</f>
        <v>207</v>
      </c>
      <c r="F139" s="15">
        <f>SUM(F140:F143)</f>
        <v>31</v>
      </c>
    </row>
    <row r="140" spans="2:6" ht="12.75">
      <c r="B140" s="76"/>
      <c r="C140" s="31" t="s">
        <v>620</v>
      </c>
      <c r="D140" s="32">
        <v>535</v>
      </c>
      <c r="E140" s="32">
        <v>60</v>
      </c>
      <c r="F140" s="32">
        <v>15</v>
      </c>
    </row>
    <row r="141" spans="2:6" ht="12.75">
      <c r="B141" s="76"/>
      <c r="C141" s="31" t="s">
        <v>102</v>
      </c>
      <c r="D141" s="32">
        <v>515</v>
      </c>
      <c r="E141" s="32">
        <v>60</v>
      </c>
      <c r="F141" s="32">
        <v>15</v>
      </c>
    </row>
    <row r="142" spans="2:6" ht="12.75">
      <c r="B142" s="76"/>
      <c r="C142" s="31" t="s">
        <v>528</v>
      </c>
      <c r="D142" s="32">
        <v>222</v>
      </c>
      <c r="E142" s="32">
        <v>45</v>
      </c>
      <c r="F142" s="32">
        <v>0</v>
      </c>
    </row>
    <row r="143" spans="2:6" ht="12.75">
      <c r="B143" s="77"/>
      <c r="C143" s="31" t="s">
        <v>396</v>
      </c>
      <c r="D143" s="32">
        <v>206</v>
      </c>
      <c r="E143" s="32">
        <v>42</v>
      </c>
      <c r="F143" s="32">
        <v>1</v>
      </c>
    </row>
    <row r="144" spans="2:6" ht="12.75">
      <c r="B144" s="75">
        <f>B139+1</f>
        <v>29</v>
      </c>
      <c r="C144" s="14" t="s">
        <v>592</v>
      </c>
      <c r="D144" s="15">
        <f>SUM(D145:D148)</f>
        <v>1349</v>
      </c>
      <c r="E144" s="15">
        <f>SUM(E145:E148)</f>
        <v>228</v>
      </c>
      <c r="F144" s="15">
        <f>SUM(F145:F148)</f>
        <v>12</v>
      </c>
    </row>
    <row r="145" spans="2:6" ht="12.75">
      <c r="B145" s="76"/>
      <c r="C145" s="31" t="s">
        <v>502</v>
      </c>
      <c r="D145" s="32">
        <v>369</v>
      </c>
      <c r="E145" s="32">
        <v>58</v>
      </c>
      <c r="F145" s="32">
        <v>5</v>
      </c>
    </row>
    <row r="146" spans="2:6" ht="12.75">
      <c r="B146" s="76"/>
      <c r="C146" s="31" t="s">
        <v>594</v>
      </c>
      <c r="D146" s="32">
        <v>339</v>
      </c>
      <c r="E146" s="32">
        <v>58</v>
      </c>
      <c r="F146" s="32">
        <v>5</v>
      </c>
    </row>
    <row r="147" spans="2:6" ht="12.75">
      <c r="B147" s="76"/>
      <c r="C147" s="31" t="s">
        <v>328</v>
      </c>
      <c r="D147" s="32">
        <v>327</v>
      </c>
      <c r="E147" s="32">
        <v>59</v>
      </c>
      <c r="F147" s="32">
        <v>0</v>
      </c>
    </row>
    <row r="148" spans="2:6" ht="12.75">
      <c r="B148" s="77"/>
      <c r="C148" s="31" t="s">
        <v>347</v>
      </c>
      <c r="D148" s="32">
        <v>314</v>
      </c>
      <c r="E148" s="32">
        <v>53</v>
      </c>
      <c r="F148" s="32">
        <v>2</v>
      </c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spans="2:7" ht="12.75">
      <c r="B154" s="2"/>
      <c r="C154" s="2"/>
      <c r="D154" s="2"/>
      <c r="E154" s="2"/>
      <c r="F154" s="2"/>
      <c r="G154" s="2"/>
    </row>
    <row r="155" spans="2:7" ht="12.75">
      <c r="B155" s="2"/>
      <c r="C155" s="2"/>
      <c r="D155" s="2"/>
      <c r="E155" s="2"/>
      <c r="F155" s="2"/>
      <c r="G155" s="2"/>
    </row>
    <row r="156" spans="2:7" ht="12.75">
      <c r="B156" s="2"/>
      <c r="C156" s="2"/>
      <c r="D156" s="2"/>
      <c r="E156" s="2"/>
      <c r="F156" s="2"/>
      <c r="G156" s="2"/>
    </row>
    <row r="157" spans="2:7" ht="12.75">
      <c r="B157" s="2"/>
      <c r="C157" s="2"/>
      <c r="D157" s="2"/>
      <c r="E157" s="2"/>
      <c r="F157" s="2"/>
      <c r="G157" s="2"/>
    </row>
    <row r="158" spans="2:7" ht="12.75">
      <c r="B158" s="2"/>
      <c r="C158" s="2"/>
      <c r="D158" s="2"/>
      <c r="E158" s="2"/>
      <c r="F158" s="2"/>
      <c r="G158" s="2"/>
    </row>
    <row r="159" spans="2:7" ht="12.75">
      <c r="B159" s="2"/>
      <c r="C159" s="2"/>
      <c r="D159" s="2"/>
      <c r="E159" s="2"/>
      <c r="F159" s="2"/>
      <c r="G159" s="2"/>
    </row>
    <row r="160" spans="2:7" ht="12.75">
      <c r="B160" s="2"/>
      <c r="C160" s="2"/>
      <c r="D160" s="2"/>
      <c r="E160" s="2"/>
      <c r="F160" s="2"/>
      <c r="G160" s="2"/>
    </row>
    <row r="161" spans="2:7" ht="12.75">
      <c r="B161" s="2"/>
      <c r="C161" s="2"/>
      <c r="D161" s="2"/>
      <c r="E161" s="2"/>
      <c r="F161" s="2"/>
      <c r="G161" s="2"/>
    </row>
    <row r="162" spans="2:7" ht="12.75">
      <c r="B162" s="2"/>
      <c r="C162" s="2"/>
      <c r="D162" s="2"/>
      <c r="E162" s="2"/>
      <c r="F162" s="2"/>
      <c r="G162" s="2"/>
    </row>
    <row r="163" spans="2:7" ht="12.75">
      <c r="B163" s="2"/>
      <c r="C163" s="2"/>
      <c r="D163" s="2"/>
      <c r="E163" s="2"/>
      <c r="F163" s="2"/>
      <c r="G163" s="2"/>
    </row>
    <row r="164" spans="2:7" ht="12.75">
      <c r="B164" s="2"/>
      <c r="C164" s="2"/>
      <c r="D164" s="2"/>
      <c r="E164" s="2"/>
      <c r="F164" s="2"/>
      <c r="G164" s="2"/>
    </row>
    <row r="165" spans="2:7" ht="12.75">
      <c r="B165" s="2"/>
      <c r="C165" s="2"/>
      <c r="D165" s="2"/>
      <c r="E165" s="2"/>
      <c r="F165" s="2"/>
      <c r="G165" s="2"/>
    </row>
    <row r="166" spans="2:7" ht="12.75">
      <c r="B166" s="2"/>
      <c r="C166" s="2"/>
      <c r="D166" s="2"/>
      <c r="E166" s="2"/>
      <c r="F166" s="2"/>
      <c r="G166" s="2"/>
    </row>
    <row r="167" spans="2:7" ht="12.75">
      <c r="B167" s="2"/>
      <c r="C167" s="2"/>
      <c r="D167" s="2"/>
      <c r="E167" s="2"/>
      <c r="F167" s="2"/>
      <c r="G167" s="2"/>
    </row>
    <row r="168" spans="2:7" ht="12.75">
      <c r="B168" s="2"/>
      <c r="C168" s="2"/>
      <c r="D168" s="2"/>
      <c r="E168" s="2"/>
      <c r="F168" s="2"/>
      <c r="G168" s="2"/>
    </row>
    <row r="169" spans="2:7" ht="12.75">
      <c r="B169" s="2"/>
      <c r="C169" s="2"/>
      <c r="D169" s="2"/>
      <c r="E169" s="2"/>
      <c r="F169" s="2"/>
      <c r="G169" s="2"/>
    </row>
    <row r="170" spans="2:7" ht="12.75">
      <c r="B170" s="2"/>
      <c r="C170" s="2"/>
      <c r="D170" s="2"/>
      <c r="E170" s="2"/>
      <c r="F170" s="2"/>
      <c r="G170" s="2"/>
    </row>
    <row r="171" spans="2:7" ht="12.75">
      <c r="B171" s="2"/>
      <c r="C171" s="2"/>
      <c r="D171" s="2"/>
      <c r="E171" s="2"/>
      <c r="F171" s="2"/>
      <c r="G171" s="2"/>
    </row>
    <row r="172" spans="2:7" ht="12.75">
      <c r="B172" s="2"/>
      <c r="C172" s="2"/>
      <c r="D172" s="2"/>
      <c r="E172" s="2"/>
      <c r="F172" s="2"/>
      <c r="G172" s="2"/>
    </row>
    <row r="173" spans="2:7" ht="12.75">
      <c r="B173" s="2"/>
      <c r="C173" s="2"/>
      <c r="D173" s="2"/>
      <c r="E173" s="2"/>
      <c r="F173" s="2"/>
      <c r="G173" s="2"/>
    </row>
    <row r="174" spans="2:7" ht="12.75">
      <c r="B174" s="2"/>
      <c r="C174" s="2"/>
      <c r="D174" s="2"/>
      <c r="E174" s="2"/>
      <c r="F174" s="2"/>
      <c r="G174" s="2"/>
    </row>
    <row r="175" spans="2:7" ht="12.75">
      <c r="B175" s="2"/>
      <c r="C175" s="2"/>
      <c r="D175" s="2"/>
      <c r="E175" s="2"/>
      <c r="F175" s="2"/>
      <c r="G175" s="2"/>
    </row>
    <row r="176" spans="2:7" ht="12.75">
      <c r="B176" s="2"/>
      <c r="C176" s="2"/>
      <c r="D176" s="2"/>
      <c r="E176" s="2"/>
      <c r="F176" s="2"/>
      <c r="G176" s="2"/>
    </row>
    <row r="177" spans="2:7" ht="12.75">
      <c r="B177" s="2"/>
      <c r="C177" s="2"/>
      <c r="D177" s="2"/>
      <c r="E177" s="2"/>
      <c r="F177" s="2"/>
      <c r="G177" s="2"/>
    </row>
    <row r="178" spans="2:7" ht="12.75">
      <c r="B178" s="2"/>
      <c r="C178" s="2"/>
      <c r="D178" s="2"/>
      <c r="E178" s="2"/>
      <c r="F178" s="2"/>
      <c r="G178" s="2"/>
    </row>
    <row r="179" spans="2:7" ht="12.75">
      <c r="B179" s="2"/>
      <c r="C179" s="2"/>
      <c r="D179" s="2"/>
      <c r="E179" s="2"/>
      <c r="F179" s="2"/>
      <c r="G179" s="2"/>
    </row>
    <row r="180" spans="2:7" ht="12.75">
      <c r="B180" s="2"/>
      <c r="C180" s="2"/>
      <c r="D180" s="2"/>
      <c r="E180" s="2"/>
      <c r="F180" s="2"/>
      <c r="G180" s="2"/>
    </row>
    <row r="181" spans="2:7" ht="12.75">
      <c r="B181" s="2"/>
      <c r="C181" s="2"/>
      <c r="D181" s="2"/>
      <c r="E181" s="2"/>
      <c r="F181" s="2"/>
      <c r="G181" s="2"/>
    </row>
    <row r="182" spans="2:7" ht="12.75">
      <c r="B182" s="2"/>
      <c r="C182" s="2"/>
      <c r="D182" s="2"/>
      <c r="E182" s="2"/>
      <c r="F182" s="2"/>
      <c r="G182" s="2"/>
    </row>
    <row r="183" spans="2:7" ht="12.75">
      <c r="B183" s="2"/>
      <c r="C183" s="2"/>
      <c r="D183" s="2"/>
      <c r="E183" s="2"/>
      <c r="F183" s="2"/>
      <c r="G183" s="2"/>
    </row>
    <row r="184" spans="2:7" ht="12.75">
      <c r="B184" s="2"/>
      <c r="C184" s="2"/>
      <c r="D184" s="2"/>
      <c r="E184" s="2"/>
      <c r="F184" s="2"/>
      <c r="G184" s="2"/>
    </row>
    <row r="185" spans="2:7" ht="12.75">
      <c r="B185" s="2"/>
      <c r="C185" s="2"/>
      <c r="D185" s="2"/>
      <c r="E185" s="2"/>
      <c r="F185" s="2"/>
      <c r="G185" s="2"/>
    </row>
    <row r="186" spans="2:7" ht="12.75">
      <c r="B186" s="2"/>
      <c r="C186" s="2"/>
      <c r="D186" s="2"/>
      <c r="E186" s="2"/>
      <c r="F186" s="2"/>
      <c r="G186" s="2"/>
    </row>
    <row r="187" spans="2:7" ht="12.75">
      <c r="B187" s="2"/>
      <c r="C187" s="2"/>
      <c r="D187" s="2"/>
      <c r="E187" s="2"/>
      <c r="F187" s="2"/>
      <c r="G187" s="2"/>
    </row>
    <row r="188" spans="2:7" ht="12.75">
      <c r="B188" s="2"/>
      <c r="C188" s="2"/>
      <c r="D188" s="2"/>
      <c r="E188" s="2"/>
      <c r="F188" s="2"/>
      <c r="G188" s="2"/>
    </row>
    <row r="189" spans="2:7" ht="12.75">
      <c r="B189" s="2"/>
      <c r="C189" s="2"/>
      <c r="D189" s="2"/>
      <c r="E189" s="2"/>
      <c r="F189" s="2"/>
      <c r="G189" s="2"/>
    </row>
    <row r="190" spans="2:7" ht="12.75">
      <c r="B190" s="2"/>
      <c r="C190" s="2"/>
      <c r="D190" s="2"/>
      <c r="E190" s="2"/>
      <c r="F190" s="2"/>
      <c r="G190" s="2"/>
    </row>
    <row r="191" spans="2:7" ht="12.75">
      <c r="B191" s="2"/>
      <c r="C191" s="2"/>
      <c r="D191" s="2"/>
      <c r="E191" s="2"/>
      <c r="F191" s="2"/>
      <c r="G191" s="2"/>
    </row>
    <row r="192" spans="2:7" ht="12.75">
      <c r="B192" s="2"/>
      <c r="C192" s="2"/>
      <c r="D192" s="2"/>
      <c r="E192" s="2"/>
      <c r="F192" s="2"/>
      <c r="G192" s="2"/>
    </row>
    <row r="193" spans="2:7" ht="12.75">
      <c r="B193" s="2"/>
      <c r="C193" s="2"/>
      <c r="D193" s="2"/>
      <c r="E193" s="2"/>
      <c r="F193" s="2"/>
      <c r="G193" s="2"/>
    </row>
    <row r="194" spans="2:7" ht="12.75">
      <c r="B194" s="2"/>
      <c r="C194" s="2"/>
      <c r="D194" s="2"/>
      <c r="E194" s="2"/>
      <c r="F194" s="2"/>
      <c r="G194" s="2"/>
    </row>
    <row r="195" spans="2:7" ht="12.75">
      <c r="B195" s="2"/>
      <c r="C195" s="2"/>
      <c r="D195" s="2"/>
      <c r="E195" s="2"/>
      <c r="F195" s="2"/>
      <c r="G195" s="2"/>
    </row>
    <row r="196" spans="2:7" ht="12.75">
      <c r="B196" s="2"/>
      <c r="C196" s="2"/>
      <c r="D196" s="2"/>
      <c r="E196" s="2"/>
      <c r="F196" s="2"/>
      <c r="G196" s="2"/>
    </row>
    <row r="197" spans="2:7" ht="12.75">
      <c r="B197" s="2"/>
      <c r="C197" s="2"/>
      <c r="D197" s="2"/>
      <c r="E197" s="2"/>
      <c r="F197" s="2"/>
      <c r="G197" s="2"/>
    </row>
    <row r="198" spans="2:7" ht="12.75">
      <c r="B198" s="2"/>
      <c r="C198" s="2"/>
      <c r="D198" s="2"/>
      <c r="E198" s="2"/>
      <c r="F198" s="2"/>
      <c r="G198" s="2"/>
    </row>
    <row r="199" spans="2:7" ht="12.75">
      <c r="B199" s="2"/>
      <c r="C199" s="2"/>
      <c r="D199" s="2"/>
      <c r="E199" s="2"/>
      <c r="F199" s="2"/>
      <c r="G199" s="2"/>
    </row>
    <row r="200" spans="2:7" ht="12.75">
      <c r="B200" s="2"/>
      <c r="C200" s="2"/>
      <c r="D200" s="2"/>
      <c r="E200" s="2"/>
      <c r="F200" s="2"/>
      <c r="G200" s="2"/>
    </row>
    <row r="201" spans="2:7" ht="12.75">
      <c r="B201" s="2"/>
      <c r="C201" s="2"/>
      <c r="D201" s="2"/>
      <c r="E201" s="2"/>
      <c r="F201" s="2"/>
      <c r="G201" s="2"/>
    </row>
    <row r="202" spans="2:7" ht="12.75">
      <c r="B202" s="2"/>
      <c r="C202" s="2"/>
      <c r="D202" s="2"/>
      <c r="E202" s="2"/>
      <c r="F202" s="2"/>
      <c r="G202" s="2"/>
    </row>
    <row r="203" spans="2:7" ht="12.75">
      <c r="B203" s="2"/>
      <c r="C203" s="2"/>
      <c r="D203" s="2"/>
      <c r="E203" s="2"/>
      <c r="F203" s="2"/>
      <c r="G203" s="2"/>
    </row>
    <row r="204" spans="2:7" ht="12.75">
      <c r="B204" s="2"/>
      <c r="C204" s="2"/>
      <c r="D204" s="2"/>
      <c r="E204" s="2"/>
      <c r="F204" s="2"/>
      <c r="G204" s="2"/>
    </row>
    <row r="205" spans="2:7" ht="12.75">
      <c r="B205" s="2"/>
      <c r="C205" s="2"/>
      <c r="D205" s="2"/>
      <c r="E205" s="2"/>
      <c r="F205" s="2"/>
      <c r="G205" s="2"/>
    </row>
    <row r="206" spans="2:7" ht="12.75">
      <c r="B206" s="2"/>
      <c r="C206" s="2"/>
      <c r="D206" s="2"/>
      <c r="E206" s="2"/>
      <c r="F206" s="2"/>
      <c r="G206" s="2"/>
    </row>
    <row r="207" spans="2:7" ht="12.75">
      <c r="B207" s="2"/>
      <c r="C207" s="2"/>
      <c r="D207" s="2"/>
      <c r="E207" s="2"/>
      <c r="F207" s="2"/>
      <c r="G207" s="2"/>
    </row>
    <row r="208" spans="2:7" ht="12.75">
      <c r="B208" s="2"/>
      <c r="C208" s="2"/>
      <c r="D208" s="2"/>
      <c r="E208" s="2"/>
      <c r="F208" s="2"/>
      <c r="G208" s="2"/>
    </row>
    <row r="209" spans="2:7" ht="12.75">
      <c r="B209" s="2"/>
      <c r="C209" s="2"/>
      <c r="D209" s="2"/>
      <c r="E209" s="2"/>
      <c r="F209" s="2"/>
      <c r="G209" s="2"/>
    </row>
    <row r="210" spans="2:7" ht="12.75">
      <c r="B210" s="2"/>
      <c r="C210" s="2"/>
      <c r="D210" s="2"/>
      <c r="E210" s="2"/>
      <c r="F210" s="2"/>
      <c r="G210" s="2"/>
    </row>
    <row r="211" spans="2:7" ht="12.75">
      <c r="B211" s="2"/>
      <c r="C211" s="2"/>
      <c r="D211" s="2"/>
      <c r="E211" s="2"/>
      <c r="F211" s="2"/>
      <c r="G211" s="2"/>
    </row>
    <row r="212" spans="2:7" ht="12.75">
      <c r="B212" s="2"/>
      <c r="C212" s="2"/>
      <c r="D212" s="2"/>
      <c r="E212" s="2"/>
      <c r="F212" s="2"/>
      <c r="G212" s="2"/>
    </row>
    <row r="213" spans="2:7" ht="12.75">
      <c r="B213" s="2"/>
      <c r="C213" s="2"/>
      <c r="D213" s="2"/>
      <c r="E213" s="2"/>
      <c r="F213" s="2"/>
      <c r="G213" s="2"/>
    </row>
    <row r="214" spans="2:7" ht="12.75">
      <c r="B214" s="2"/>
      <c r="C214" s="2"/>
      <c r="D214" s="2"/>
      <c r="E214" s="2"/>
      <c r="F214" s="2"/>
      <c r="G214" s="2"/>
    </row>
    <row r="215" spans="2:7" ht="12.75">
      <c r="B215" s="2"/>
      <c r="C215" s="2"/>
      <c r="D215" s="2"/>
      <c r="E215" s="2"/>
      <c r="F215" s="2"/>
      <c r="G215" s="2"/>
    </row>
    <row r="216" spans="2:7" ht="12.75">
      <c r="B216" s="2"/>
      <c r="C216" s="2"/>
      <c r="D216" s="2"/>
      <c r="E216" s="2"/>
      <c r="F216" s="2"/>
      <c r="G216" s="2"/>
    </row>
    <row r="217" spans="2:7" ht="12.75">
      <c r="B217" s="2"/>
      <c r="C217" s="2"/>
      <c r="D217" s="2"/>
      <c r="E217" s="2"/>
      <c r="F217" s="2"/>
      <c r="G217" s="2"/>
    </row>
    <row r="218" spans="2:7" ht="12.75">
      <c r="B218" s="2"/>
      <c r="C218" s="2"/>
      <c r="D218" s="2"/>
      <c r="E218" s="2"/>
      <c r="F218" s="2"/>
      <c r="G218" s="2"/>
    </row>
    <row r="219" spans="2:7" ht="12.75">
      <c r="B219" s="2"/>
      <c r="C219" s="2"/>
      <c r="D219" s="2"/>
      <c r="E219" s="2"/>
      <c r="F219" s="2"/>
      <c r="G219" s="2"/>
    </row>
    <row r="220" spans="2:7" ht="12.75">
      <c r="B220" s="2"/>
      <c r="C220" s="2"/>
      <c r="D220" s="2"/>
      <c r="E220" s="2"/>
      <c r="F220" s="2"/>
      <c r="G220" s="2"/>
    </row>
    <row r="221" spans="2:7" ht="12.75">
      <c r="B221" s="2"/>
      <c r="C221" s="2"/>
      <c r="D221" s="2"/>
      <c r="E221" s="2"/>
      <c r="F221" s="2"/>
      <c r="G221" s="2"/>
    </row>
    <row r="222" spans="2:7" ht="12.75">
      <c r="B222" s="2"/>
      <c r="C222" s="2"/>
      <c r="D222" s="2"/>
      <c r="E222" s="2"/>
      <c r="F222" s="2"/>
      <c r="G222" s="2"/>
    </row>
    <row r="223" spans="2:7" ht="12.75">
      <c r="B223" s="2"/>
      <c r="C223" s="2"/>
      <c r="D223" s="2"/>
      <c r="E223" s="2"/>
      <c r="F223" s="2"/>
      <c r="G223" s="2"/>
    </row>
    <row r="224" spans="2:7" ht="12.75">
      <c r="B224" s="2"/>
      <c r="C224" s="2"/>
      <c r="D224" s="2"/>
      <c r="E224" s="2"/>
      <c r="F224" s="2"/>
      <c r="G224" s="2"/>
    </row>
    <row r="225" spans="2:7" ht="12.75">
      <c r="B225" s="2"/>
      <c r="C225" s="2"/>
      <c r="D225" s="2"/>
      <c r="E225" s="2"/>
      <c r="F225" s="2"/>
      <c r="G225" s="2"/>
    </row>
    <row r="226" spans="2:7" ht="12.75">
      <c r="B226" s="2"/>
      <c r="C226" s="2"/>
      <c r="D226" s="2"/>
      <c r="E226" s="2"/>
      <c r="F226" s="2"/>
      <c r="G226" s="2"/>
    </row>
    <row r="227" spans="2:7" ht="12.75">
      <c r="B227" s="2"/>
      <c r="C227" s="2"/>
      <c r="D227" s="2"/>
      <c r="E227" s="2"/>
      <c r="F227" s="2"/>
      <c r="G227" s="2"/>
    </row>
    <row r="228" spans="2:7" ht="12.75">
      <c r="B228" s="2"/>
      <c r="C228" s="2"/>
      <c r="D228" s="2"/>
      <c r="E228" s="2"/>
      <c r="F228" s="2"/>
      <c r="G228" s="2"/>
    </row>
    <row r="229" spans="2:7" ht="12.75">
      <c r="B229" s="2"/>
      <c r="C229" s="2"/>
      <c r="D229" s="2"/>
      <c r="E229" s="2"/>
      <c r="F229" s="2"/>
      <c r="G229" s="2"/>
    </row>
    <row r="230" spans="2:7" ht="12.75">
      <c r="B230" s="2"/>
      <c r="C230" s="2"/>
      <c r="D230" s="2"/>
      <c r="E230" s="2"/>
      <c r="F230" s="2"/>
      <c r="G230" s="2"/>
    </row>
    <row r="231" spans="2:7" ht="12.75">
      <c r="B231" s="2"/>
      <c r="C231" s="2"/>
      <c r="D231" s="2"/>
      <c r="E231" s="2"/>
      <c r="F231" s="2"/>
      <c r="G231" s="2"/>
    </row>
    <row r="232" spans="2:7" ht="12.75">
      <c r="B232" s="2"/>
      <c r="C232" s="2"/>
      <c r="D232" s="2"/>
      <c r="E232" s="2"/>
      <c r="F232" s="2"/>
      <c r="G232" s="2"/>
    </row>
    <row r="233" spans="2:7" ht="12.75">
      <c r="B233" s="2"/>
      <c r="C233" s="2"/>
      <c r="D233" s="2"/>
      <c r="E233" s="2"/>
      <c r="F233" s="2"/>
      <c r="G233" s="2"/>
    </row>
    <row r="234" spans="2:7" ht="12.75">
      <c r="B234" s="2"/>
      <c r="C234" s="2"/>
      <c r="D234" s="2"/>
      <c r="E234" s="2"/>
      <c r="F234" s="2"/>
      <c r="G234" s="2"/>
    </row>
    <row r="235" spans="2:7" ht="12.75">
      <c r="B235" s="2"/>
      <c r="C235" s="2"/>
      <c r="D235" s="2"/>
      <c r="E235" s="2"/>
      <c r="F235" s="2"/>
      <c r="G235" s="2"/>
    </row>
    <row r="236" spans="2:7" ht="12.75">
      <c r="B236" s="2"/>
      <c r="C236" s="2"/>
      <c r="D236" s="2"/>
      <c r="E236" s="2"/>
      <c r="F236" s="2"/>
      <c r="G236" s="2"/>
    </row>
    <row r="237" spans="2:7" ht="12.75">
      <c r="B237" s="2"/>
      <c r="C237" s="2"/>
      <c r="D237" s="2"/>
      <c r="E237" s="2"/>
      <c r="F237" s="2"/>
      <c r="G237" s="2"/>
    </row>
    <row r="238" spans="2:7" ht="12.75">
      <c r="B238" s="2"/>
      <c r="C238" s="2"/>
      <c r="D238" s="2"/>
      <c r="E238" s="2"/>
      <c r="F238" s="2"/>
      <c r="G238" s="2"/>
    </row>
    <row r="239" spans="2:7" ht="12.75">
      <c r="B239" s="2"/>
      <c r="C239" s="2"/>
      <c r="D239" s="2"/>
      <c r="E239" s="2"/>
      <c r="F239" s="2"/>
      <c r="G239" s="2"/>
    </row>
    <row r="240" spans="2:7" ht="12.75">
      <c r="B240" s="2"/>
      <c r="C240" s="2"/>
      <c r="D240" s="2"/>
      <c r="E240" s="2"/>
      <c r="F240" s="2"/>
      <c r="G240" s="2"/>
    </row>
    <row r="241" spans="2:7" ht="12.75">
      <c r="B241" s="2"/>
      <c r="C241" s="2"/>
      <c r="D241" s="2"/>
      <c r="E241" s="2"/>
      <c r="F241" s="2"/>
      <c r="G241" s="2"/>
    </row>
    <row r="242" spans="2:7" ht="12.75">
      <c r="B242" s="2"/>
      <c r="C242" s="2"/>
      <c r="D242" s="2"/>
      <c r="E242" s="2"/>
      <c r="F242" s="2"/>
      <c r="G242" s="2"/>
    </row>
    <row r="243" spans="2:7" ht="12.75">
      <c r="B243" s="2"/>
      <c r="C243" s="2"/>
      <c r="D243" s="2"/>
      <c r="E243" s="2"/>
      <c r="F243" s="2"/>
      <c r="G243" s="2"/>
    </row>
    <row r="244" spans="2:7" ht="12.75">
      <c r="B244" s="2"/>
      <c r="C244" s="2"/>
      <c r="D244" s="2"/>
      <c r="E244" s="2"/>
      <c r="F244" s="2"/>
      <c r="G244" s="2"/>
    </row>
    <row r="245" ht="20.25">
      <c r="B245" s="1"/>
    </row>
    <row r="246" spans="2:7" ht="12.75">
      <c r="B246" s="2"/>
      <c r="C246" s="2"/>
      <c r="D246" s="2"/>
      <c r="E246" s="2"/>
      <c r="F246" s="2"/>
      <c r="G246" s="2"/>
    </row>
    <row r="247" spans="2:7" ht="12.75">
      <c r="B247" s="2"/>
      <c r="C247" s="2"/>
      <c r="D247" s="2"/>
      <c r="E247" s="2"/>
      <c r="F247" s="2"/>
      <c r="G247" s="2"/>
    </row>
    <row r="248" spans="2:7" ht="12.75">
      <c r="B248" s="2"/>
      <c r="C248" s="2"/>
      <c r="D248" s="2"/>
      <c r="E248" s="2"/>
      <c r="F248" s="2"/>
      <c r="G248" s="2"/>
    </row>
    <row r="249" spans="2:7" ht="12.75">
      <c r="B249" s="2"/>
      <c r="C249" s="2"/>
      <c r="D249" s="2"/>
      <c r="E249" s="2"/>
      <c r="F249" s="2"/>
      <c r="G249" s="2"/>
    </row>
    <row r="250" spans="2:7" ht="12.75">
      <c r="B250" s="2"/>
      <c r="C250" s="2"/>
      <c r="D250" s="2"/>
      <c r="E250" s="2"/>
      <c r="F250" s="2"/>
      <c r="G250" s="2"/>
    </row>
    <row r="251" spans="2:7" ht="12.75">
      <c r="B251" s="2"/>
      <c r="C251" s="2"/>
      <c r="D251" s="2"/>
      <c r="E251" s="2"/>
      <c r="F251" s="2"/>
      <c r="G251" s="2"/>
    </row>
    <row r="252" spans="2:7" ht="12.75">
      <c r="B252" s="2"/>
      <c r="C252" s="2"/>
      <c r="D252" s="2"/>
      <c r="E252" s="2"/>
      <c r="F252" s="2"/>
      <c r="G252" s="2"/>
    </row>
    <row r="253" spans="2:7" ht="12.75">
      <c r="B253" s="2"/>
      <c r="C253" s="2"/>
      <c r="D253" s="2"/>
      <c r="E253" s="2"/>
      <c r="F253" s="2"/>
      <c r="G253" s="2"/>
    </row>
    <row r="254" spans="2:7" ht="12.75">
      <c r="B254" s="2"/>
      <c r="C254" s="2"/>
      <c r="D254" s="2"/>
      <c r="E254" s="2"/>
      <c r="F254" s="2"/>
      <c r="G254" s="2"/>
    </row>
    <row r="255" spans="2:7" ht="12.75">
      <c r="B255" s="2"/>
      <c r="C255" s="2"/>
      <c r="D255" s="2"/>
      <c r="E255" s="2"/>
      <c r="F255" s="2"/>
      <c r="G255" s="2"/>
    </row>
    <row r="256" spans="2:7" ht="12.75">
      <c r="B256" s="2"/>
      <c r="C256" s="2"/>
      <c r="D256" s="2"/>
      <c r="E256" s="2"/>
      <c r="F256" s="2"/>
      <c r="G256" s="2"/>
    </row>
    <row r="257" spans="2:7" ht="12.75">
      <c r="B257" s="2"/>
      <c r="C257" s="2"/>
      <c r="D257" s="2"/>
      <c r="E257" s="2"/>
      <c r="F257" s="2"/>
      <c r="G257" s="2"/>
    </row>
    <row r="258" spans="2:7" ht="12.75">
      <c r="B258" s="2"/>
      <c r="C258" s="2"/>
      <c r="D258" s="2"/>
      <c r="E258" s="2"/>
      <c r="F258" s="2"/>
      <c r="G258" s="2"/>
    </row>
    <row r="259" spans="2:7" ht="12.75">
      <c r="B259" s="2"/>
      <c r="C259" s="2"/>
      <c r="D259" s="2"/>
      <c r="E259" s="2"/>
      <c r="F259" s="2"/>
      <c r="G259" s="2"/>
    </row>
    <row r="260" spans="2:7" ht="12.75">
      <c r="B260" s="2"/>
      <c r="C260" s="2"/>
      <c r="D260" s="2"/>
      <c r="E260" s="2"/>
      <c r="F260" s="2"/>
      <c r="G260" s="2"/>
    </row>
    <row r="261" spans="2:7" ht="12.75">
      <c r="B261" s="2"/>
      <c r="C261" s="2"/>
      <c r="D261" s="2"/>
      <c r="E261" s="2"/>
      <c r="F261" s="2"/>
      <c r="G261" s="2"/>
    </row>
    <row r="262" spans="2:7" ht="12.75">
      <c r="B262" s="2"/>
      <c r="C262" s="2"/>
      <c r="D262" s="2"/>
      <c r="E262" s="2"/>
      <c r="F262" s="2"/>
      <c r="G262" s="2"/>
    </row>
    <row r="263" spans="2:7" ht="12.75">
      <c r="B263" s="2"/>
      <c r="C263" s="2"/>
      <c r="D263" s="2"/>
      <c r="E263" s="2"/>
      <c r="F263" s="2"/>
      <c r="G263" s="2"/>
    </row>
    <row r="264" spans="2:7" ht="12.75">
      <c r="B264" s="2"/>
      <c r="C264" s="2"/>
      <c r="D264" s="2"/>
      <c r="E264" s="2"/>
      <c r="F264" s="2"/>
      <c r="G264" s="2"/>
    </row>
    <row r="265" spans="2:7" ht="12.75">
      <c r="B265" s="2"/>
      <c r="C265" s="2"/>
      <c r="D265" s="2"/>
      <c r="E265" s="2"/>
      <c r="F265" s="2"/>
      <c r="G265" s="2"/>
    </row>
    <row r="266" spans="2:7" ht="12.75">
      <c r="B266" s="2"/>
      <c r="C266" s="2"/>
      <c r="D266" s="2"/>
      <c r="E266" s="2"/>
      <c r="F266" s="2"/>
      <c r="G266" s="2"/>
    </row>
    <row r="267" spans="2:7" ht="12.75">
      <c r="B267" s="2"/>
      <c r="C267" s="2"/>
      <c r="D267" s="2"/>
      <c r="E267" s="2"/>
      <c r="F267" s="2"/>
      <c r="G267" s="2"/>
    </row>
    <row r="268" spans="2:7" ht="12.75">
      <c r="B268" s="2"/>
      <c r="C268" s="2"/>
      <c r="D268" s="2"/>
      <c r="E268" s="2"/>
      <c r="F268" s="2"/>
      <c r="G268" s="2"/>
    </row>
    <row r="269" spans="2:7" ht="12.75">
      <c r="B269" s="2"/>
      <c r="C269" s="2"/>
      <c r="D269" s="2"/>
      <c r="E269" s="2"/>
      <c r="F269" s="2"/>
      <c r="G269" s="2"/>
    </row>
    <row r="270" spans="2:7" ht="12.75">
      <c r="B270" s="2"/>
      <c r="C270" s="2"/>
      <c r="D270" s="2"/>
      <c r="E270" s="2"/>
      <c r="F270" s="2"/>
      <c r="G270" s="2"/>
    </row>
    <row r="271" spans="2:7" ht="12.75">
      <c r="B271" s="2"/>
      <c r="C271" s="2"/>
      <c r="D271" s="2"/>
      <c r="E271" s="2"/>
      <c r="F271" s="2"/>
      <c r="G271" s="2"/>
    </row>
    <row r="272" spans="2:7" ht="12.75">
      <c r="B272" s="2"/>
      <c r="C272" s="2"/>
      <c r="D272" s="2"/>
      <c r="E272" s="2"/>
      <c r="F272" s="2"/>
      <c r="G272" s="2"/>
    </row>
    <row r="273" spans="2:7" ht="12.75">
      <c r="B273" s="2"/>
      <c r="C273" s="2"/>
      <c r="D273" s="2"/>
      <c r="E273" s="2"/>
      <c r="F273" s="2"/>
      <c r="G273" s="2"/>
    </row>
    <row r="274" spans="2:7" ht="12.75">
      <c r="B274" s="2"/>
      <c r="C274" s="2"/>
      <c r="D274" s="2"/>
      <c r="E274" s="2"/>
      <c r="F274" s="2"/>
      <c r="G274" s="2"/>
    </row>
    <row r="275" spans="2:7" ht="12.75">
      <c r="B275" s="2"/>
      <c r="C275" s="2"/>
      <c r="D275" s="2"/>
      <c r="E275" s="2"/>
      <c r="F275" s="2"/>
      <c r="G275" s="2"/>
    </row>
    <row r="276" spans="2:7" ht="12.75">
      <c r="B276" s="2"/>
      <c r="C276" s="2"/>
      <c r="D276" s="2"/>
      <c r="E276" s="2"/>
      <c r="F276" s="2"/>
      <c r="G276" s="2"/>
    </row>
    <row r="277" spans="2:7" ht="12.75">
      <c r="B277" s="2"/>
      <c r="C277" s="2"/>
      <c r="D277" s="2"/>
      <c r="E277" s="2"/>
      <c r="F277" s="2"/>
      <c r="G277" s="2"/>
    </row>
    <row r="278" spans="2:7" ht="12.75">
      <c r="B278" s="2"/>
      <c r="C278" s="2"/>
      <c r="D278" s="2"/>
      <c r="E278" s="2"/>
      <c r="F278" s="2"/>
      <c r="G278" s="2"/>
    </row>
    <row r="279" spans="2:7" ht="12.75">
      <c r="B279" s="2"/>
      <c r="C279" s="2"/>
      <c r="D279" s="2"/>
      <c r="E279" s="2"/>
      <c r="F279" s="2"/>
      <c r="G279" s="2"/>
    </row>
    <row r="280" spans="2:7" ht="12.75">
      <c r="B280" s="2"/>
      <c r="C280" s="2"/>
      <c r="D280" s="2"/>
      <c r="E280" s="2"/>
      <c r="F280" s="2"/>
      <c r="G280" s="2"/>
    </row>
    <row r="281" spans="2:7" ht="12.75">
      <c r="B281" s="2"/>
      <c r="C281" s="2"/>
      <c r="D281" s="2"/>
      <c r="E281" s="2"/>
      <c r="F281" s="2"/>
      <c r="G281" s="2"/>
    </row>
    <row r="282" spans="2:7" ht="12.75">
      <c r="B282" s="2"/>
      <c r="C282" s="2"/>
      <c r="D282" s="2"/>
      <c r="E282" s="2"/>
      <c r="F282" s="2"/>
      <c r="G282" s="2"/>
    </row>
    <row r="283" spans="2:7" ht="12.75">
      <c r="B283" s="2"/>
      <c r="C283" s="2"/>
      <c r="D283" s="2"/>
      <c r="E283" s="2"/>
      <c r="F283" s="2"/>
      <c r="G283" s="2"/>
    </row>
    <row r="284" spans="2:7" ht="12.75">
      <c r="B284" s="2"/>
      <c r="C284" s="2"/>
      <c r="D284" s="2"/>
      <c r="E284" s="2"/>
      <c r="F284" s="2"/>
      <c r="G284" s="2"/>
    </row>
    <row r="285" spans="2:7" ht="12.75">
      <c r="B285" s="2"/>
      <c r="C285" s="2"/>
      <c r="D285" s="2"/>
      <c r="E285" s="2"/>
      <c r="F285" s="2"/>
      <c r="G285" s="2"/>
    </row>
    <row r="286" spans="2:7" ht="12.75">
      <c r="B286" s="2"/>
      <c r="C286" s="2"/>
      <c r="D286" s="2"/>
      <c r="E286" s="2"/>
      <c r="F286" s="2"/>
      <c r="G286" s="2"/>
    </row>
    <row r="287" spans="2:7" ht="12.75">
      <c r="B287" s="2"/>
      <c r="C287" s="2"/>
      <c r="D287" s="2"/>
      <c r="E287" s="2"/>
      <c r="F287" s="2"/>
      <c r="G287" s="2"/>
    </row>
    <row r="288" spans="2:7" ht="12.75">
      <c r="B288" s="2"/>
      <c r="C288" s="2"/>
      <c r="D288" s="2"/>
      <c r="E288" s="2"/>
      <c r="F288" s="2"/>
      <c r="G288" s="2"/>
    </row>
    <row r="289" spans="2:7" ht="12.75">
      <c r="B289" s="2"/>
      <c r="C289" s="2"/>
      <c r="D289" s="2"/>
      <c r="E289" s="2"/>
      <c r="F289" s="2"/>
      <c r="G289" s="2"/>
    </row>
    <row r="290" spans="2:7" ht="12.75">
      <c r="B290" s="2"/>
      <c r="C290" s="2"/>
      <c r="D290" s="2"/>
      <c r="E290" s="2"/>
      <c r="F290" s="2"/>
      <c r="G290" s="2"/>
    </row>
    <row r="291" spans="2:7" ht="12.75">
      <c r="B291" s="2"/>
      <c r="C291" s="2"/>
      <c r="D291" s="2"/>
      <c r="E291" s="2"/>
      <c r="F291" s="2"/>
      <c r="G291" s="2"/>
    </row>
    <row r="292" spans="2:7" ht="12.75">
      <c r="B292" s="2"/>
      <c r="C292" s="2"/>
      <c r="D292" s="2"/>
      <c r="E292" s="2"/>
      <c r="F292" s="2"/>
      <c r="G292" s="2"/>
    </row>
    <row r="293" spans="2:7" ht="12.75">
      <c r="B293" s="2"/>
      <c r="C293" s="2"/>
      <c r="D293" s="2"/>
      <c r="E293" s="2"/>
      <c r="F293" s="2"/>
      <c r="G293" s="2"/>
    </row>
    <row r="294" spans="2:7" ht="12.75">
      <c r="B294" s="2"/>
      <c r="C294" s="2"/>
      <c r="D294" s="2"/>
      <c r="E294" s="2"/>
      <c r="F294" s="2"/>
      <c r="G294" s="2"/>
    </row>
    <row r="295" spans="2:7" ht="12.75">
      <c r="B295" s="2"/>
      <c r="C295" s="2"/>
      <c r="D295" s="2"/>
      <c r="E295" s="2"/>
      <c r="F295" s="2"/>
      <c r="G295" s="2"/>
    </row>
    <row r="296" spans="2:7" ht="12.75">
      <c r="B296" s="2"/>
      <c r="C296" s="2"/>
      <c r="D296" s="2"/>
      <c r="E296" s="2"/>
      <c r="F296" s="2"/>
      <c r="G296" s="2"/>
    </row>
    <row r="297" spans="2:7" ht="12.75">
      <c r="B297" s="2"/>
      <c r="C297" s="2"/>
      <c r="D297" s="2"/>
      <c r="E297" s="2"/>
      <c r="F297" s="2"/>
      <c r="G297" s="2"/>
    </row>
    <row r="298" spans="2:7" ht="12.75">
      <c r="B298" s="2"/>
      <c r="C298" s="2"/>
      <c r="D298" s="2"/>
      <c r="E298" s="2"/>
      <c r="F298" s="2"/>
      <c r="G298" s="2"/>
    </row>
    <row r="299" spans="2:7" ht="12.75">
      <c r="B299" s="2"/>
      <c r="C299" s="2"/>
      <c r="D299" s="2"/>
      <c r="E299" s="2"/>
      <c r="F299" s="2"/>
      <c r="G299" s="2"/>
    </row>
    <row r="300" spans="2:7" ht="12.75">
      <c r="B300" s="2"/>
      <c r="C300" s="2"/>
      <c r="D300" s="2"/>
      <c r="E300" s="2"/>
      <c r="F300" s="2"/>
      <c r="G300" s="2"/>
    </row>
    <row r="301" spans="2:7" ht="12.75">
      <c r="B301" s="2"/>
      <c r="C301" s="2"/>
      <c r="D301" s="2"/>
      <c r="E301" s="2"/>
      <c r="F301" s="2"/>
      <c r="G301" s="2"/>
    </row>
    <row r="302" spans="2:7" ht="12.75">
      <c r="B302" s="2"/>
      <c r="C302" s="2"/>
      <c r="D302" s="2"/>
      <c r="E302" s="2"/>
      <c r="F302" s="2"/>
      <c r="G302" s="2"/>
    </row>
    <row r="303" spans="2:7" ht="12.75">
      <c r="B303" s="2"/>
      <c r="C303" s="2"/>
      <c r="D303" s="2"/>
      <c r="E303" s="2"/>
      <c r="F303" s="2"/>
      <c r="G303" s="2"/>
    </row>
    <row r="304" spans="2:7" ht="12.75">
      <c r="B304" s="2"/>
      <c r="C304" s="2"/>
      <c r="D304" s="2"/>
      <c r="E304" s="2"/>
      <c r="F304" s="2"/>
      <c r="G304" s="2"/>
    </row>
    <row r="305" spans="2:7" ht="12.75">
      <c r="B305" s="2"/>
      <c r="C305" s="2"/>
      <c r="D305" s="2"/>
      <c r="E305" s="2"/>
      <c r="F305" s="2"/>
      <c r="G305" s="2"/>
    </row>
    <row r="306" spans="2:7" ht="12.75">
      <c r="B306" s="2"/>
      <c r="C306" s="2"/>
      <c r="D306" s="2"/>
      <c r="E306" s="2"/>
      <c r="F306" s="2"/>
      <c r="G306" s="2"/>
    </row>
    <row r="307" spans="2:7" ht="12.75">
      <c r="B307" s="2"/>
      <c r="C307" s="2"/>
      <c r="D307" s="2"/>
      <c r="E307" s="2"/>
      <c r="F307" s="2"/>
      <c r="G307" s="2"/>
    </row>
    <row r="308" spans="2:7" ht="12.75">
      <c r="B308" s="2"/>
      <c r="C308" s="2"/>
      <c r="D308" s="2"/>
      <c r="E308" s="2"/>
      <c r="F308" s="2"/>
      <c r="G308" s="2"/>
    </row>
    <row r="309" spans="2:7" ht="12.75">
      <c r="B309" s="2"/>
      <c r="C309" s="2"/>
      <c r="D309" s="2"/>
      <c r="E309" s="2"/>
      <c r="F309" s="2"/>
      <c r="G309" s="2"/>
    </row>
    <row r="310" spans="2:7" ht="12.75">
      <c r="B310" s="2"/>
      <c r="C310" s="2"/>
      <c r="D310" s="2"/>
      <c r="E310" s="2"/>
      <c r="F310" s="2"/>
      <c r="G310" s="2"/>
    </row>
    <row r="311" spans="2:7" ht="12.75">
      <c r="B311" s="2"/>
      <c r="C311" s="2"/>
      <c r="D311" s="2"/>
      <c r="E311" s="2"/>
      <c r="F311" s="2"/>
      <c r="G311" s="2"/>
    </row>
    <row r="312" spans="2:7" ht="12.75">
      <c r="B312" s="2"/>
      <c r="C312" s="2"/>
      <c r="D312" s="2"/>
      <c r="E312" s="2"/>
      <c r="F312" s="2"/>
      <c r="G312" s="2"/>
    </row>
    <row r="313" spans="2:7" ht="12.75">
      <c r="B313" s="2"/>
      <c r="C313" s="2"/>
      <c r="D313" s="2"/>
      <c r="E313" s="2"/>
      <c r="F313" s="2"/>
      <c r="G313" s="2"/>
    </row>
    <row r="314" spans="2:7" ht="12.75">
      <c r="B314" s="2"/>
      <c r="C314" s="2"/>
      <c r="D314" s="2"/>
      <c r="E314" s="2"/>
      <c r="F314" s="2"/>
      <c r="G314" s="2"/>
    </row>
    <row r="315" spans="2:7" ht="12.75">
      <c r="B315" s="2"/>
      <c r="C315" s="2"/>
      <c r="D315" s="2"/>
      <c r="E315" s="2"/>
      <c r="F315" s="2"/>
      <c r="G315" s="2"/>
    </row>
    <row r="316" spans="2:7" ht="12.75">
      <c r="B316" s="2"/>
      <c r="C316" s="2"/>
      <c r="D316" s="2"/>
      <c r="E316" s="2"/>
      <c r="F316" s="2"/>
      <c r="G316" s="2"/>
    </row>
    <row r="317" spans="2:7" ht="12.75">
      <c r="B317" s="2"/>
      <c r="C317" s="2"/>
      <c r="D317" s="2"/>
      <c r="E317" s="2"/>
      <c r="F317" s="2"/>
      <c r="G317" s="2"/>
    </row>
    <row r="318" spans="2:7" ht="12.75">
      <c r="B318" s="2"/>
      <c r="C318" s="2"/>
      <c r="D318" s="2"/>
      <c r="E318" s="2"/>
      <c r="F318" s="2"/>
      <c r="G318" s="2"/>
    </row>
    <row r="319" spans="2:7" ht="12.75">
      <c r="B319" s="2"/>
      <c r="C319" s="2"/>
      <c r="D319" s="2"/>
      <c r="E319" s="2"/>
      <c r="F319" s="2"/>
      <c r="G319" s="2"/>
    </row>
    <row r="320" spans="2:7" ht="12.75">
      <c r="B320" s="2"/>
      <c r="C320" s="2"/>
      <c r="D320" s="2"/>
      <c r="E320" s="2"/>
      <c r="F320" s="2"/>
      <c r="G320" s="2"/>
    </row>
    <row r="321" spans="2:7" ht="12.75">
      <c r="B321" s="2"/>
      <c r="C321" s="2"/>
      <c r="D321" s="2"/>
      <c r="E321" s="2"/>
      <c r="F321" s="2"/>
      <c r="G321" s="2"/>
    </row>
    <row r="322" spans="2:7" ht="12.75">
      <c r="B322" s="2"/>
      <c r="C322" s="2"/>
      <c r="D322" s="2"/>
      <c r="E322" s="2"/>
      <c r="F322" s="2"/>
      <c r="G322" s="2"/>
    </row>
    <row r="323" spans="2:7" ht="12.75">
      <c r="B323" s="2"/>
      <c r="C323" s="2"/>
      <c r="D323" s="2"/>
      <c r="E323" s="2"/>
      <c r="F323" s="2"/>
      <c r="G323" s="2"/>
    </row>
    <row r="324" spans="2:7" ht="12.75">
      <c r="B324" s="2"/>
      <c r="C324" s="2"/>
      <c r="D324" s="2"/>
      <c r="E324" s="2"/>
      <c r="F324" s="2"/>
      <c r="G324" s="2"/>
    </row>
    <row r="325" spans="2:7" ht="12.75">
      <c r="B325" s="2"/>
      <c r="C325" s="2"/>
      <c r="D325" s="2"/>
      <c r="E325" s="2"/>
      <c r="F325" s="2"/>
      <c r="G325" s="2"/>
    </row>
    <row r="326" spans="2:7" ht="12.75">
      <c r="B326" s="2"/>
      <c r="C326" s="2"/>
      <c r="D326" s="2"/>
      <c r="E326" s="2"/>
      <c r="F326" s="2"/>
      <c r="G326" s="2"/>
    </row>
    <row r="327" spans="2:7" ht="12.75">
      <c r="B327" s="2"/>
      <c r="C327" s="2"/>
      <c r="D327" s="2"/>
      <c r="E327" s="2"/>
      <c r="F327" s="2"/>
      <c r="G327" s="2"/>
    </row>
    <row r="328" spans="2:7" ht="12.75">
      <c r="B328" s="2"/>
      <c r="C328" s="2"/>
      <c r="D328" s="2"/>
      <c r="E328" s="2"/>
      <c r="F328" s="2"/>
      <c r="G328" s="2"/>
    </row>
    <row r="329" spans="2:7" ht="12.75">
      <c r="B329" s="2"/>
      <c r="C329" s="2"/>
      <c r="D329" s="2"/>
      <c r="E329" s="2"/>
      <c r="F329" s="2"/>
      <c r="G329" s="2"/>
    </row>
    <row r="330" spans="2:7" ht="12.75">
      <c r="B330" s="2"/>
      <c r="C330" s="2"/>
      <c r="D330" s="2"/>
      <c r="E330" s="2"/>
      <c r="F330" s="2"/>
      <c r="G330" s="2"/>
    </row>
    <row r="331" spans="2:7" ht="12.75">
      <c r="B331" s="2"/>
      <c r="C331" s="2"/>
      <c r="D331" s="2"/>
      <c r="E331" s="2"/>
      <c r="F331" s="2"/>
      <c r="G331" s="2"/>
    </row>
    <row r="332" spans="2:7" ht="12.75">
      <c r="B332" s="2"/>
      <c r="C332" s="2"/>
      <c r="D332" s="2"/>
      <c r="E332" s="2"/>
      <c r="F332" s="2"/>
      <c r="G332" s="2"/>
    </row>
    <row r="333" spans="2:7" ht="12.75">
      <c r="B333" s="2"/>
      <c r="C333" s="2"/>
      <c r="D333" s="2"/>
      <c r="E333" s="2"/>
      <c r="F333" s="2"/>
      <c r="G333" s="2"/>
    </row>
    <row r="334" spans="2:7" ht="12.75">
      <c r="B334" s="2"/>
      <c r="C334" s="2"/>
      <c r="D334" s="2"/>
      <c r="E334" s="2"/>
      <c r="F334" s="2"/>
      <c r="G334" s="2"/>
    </row>
    <row r="335" spans="2:7" ht="12.75">
      <c r="B335" s="2"/>
      <c r="C335" s="2"/>
      <c r="D335" s="2"/>
      <c r="E335" s="2"/>
      <c r="F335" s="2"/>
      <c r="G335" s="2"/>
    </row>
    <row r="336" spans="2:7" ht="12.75">
      <c r="B336" s="2"/>
      <c r="C336" s="2"/>
      <c r="D336" s="2"/>
      <c r="E336" s="2"/>
      <c r="F336" s="2"/>
      <c r="G336" s="2"/>
    </row>
    <row r="337" spans="2:7" ht="12.75">
      <c r="B337" s="2"/>
      <c r="C337" s="2"/>
      <c r="D337" s="2"/>
      <c r="E337" s="2"/>
      <c r="F337" s="2"/>
      <c r="G337" s="2"/>
    </row>
    <row r="338" spans="2:7" ht="12.75">
      <c r="B338" s="2"/>
      <c r="C338" s="2"/>
      <c r="D338" s="2"/>
      <c r="E338" s="2"/>
      <c r="F338" s="2"/>
      <c r="G338" s="2"/>
    </row>
    <row r="339" spans="2:7" ht="12.75">
      <c r="B339" s="2"/>
      <c r="C339" s="2"/>
      <c r="D339" s="2"/>
      <c r="E339" s="2"/>
      <c r="F339" s="2"/>
      <c r="G339" s="2"/>
    </row>
    <row r="340" ht="20.25">
      <c r="B340" s="1"/>
    </row>
    <row r="341" spans="2:7" ht="12.75">
      <c r="B341" s="2"/>
      <c r="C341" s="2"/>
      <c r="D341" s="2"/>
      <c r="E341" s="2"/>
      <c r="F341" s="2"/>
      <c r="G341" s="2"/>
    </row>
    <row r="342" spans="2:7" ht="12.75">
      <c r="B342" s="2"/>
      <c r="C342" s="2"/>
      <c r="D342" s="2"/>
      <c r="E342" s="2"/>
      <c r="F342" s="2"/>
      <c r="G342" s="2"/>
    </row>
    <row r="343" spans="2:7" ht="12.75">
      <c r="B343" s="2"/>
      <c r="C343" s="2"/>
      <c r="D343" s="2"/>
      <c r="E343" s="2"/>
      <c r="F343" s="2"/>
      <c r="G343" s="2"/>
    </row>
    <row r="344" spans="2:7" ht="12.75">
      <c r="B344" s="2"/>
      <c r="C344" s="2"/>
      <c r="D344" s="2"/>
      <c r="E344" s="2"/>
      <c r="F344" s="2"/>
      <c r="G344" s="2"/>
    </row>
    <row r="345" spans="2:7" ht="12.75">
      <c r="B345" s="2"/>
      <c r="C345" s="2"/>
      <c r="D345" s="2"/>
      <c r="E345" s="2"/>
      <c r="F345" s="2"/>
      <c r="G345" s="2"/>
    </row>
    <row r="346" spans="2:7" ht="12.75">
      <c r="B346" s="2"/>
      <c r="C346" s="2"/>
      <c r="D346" s="2"/>
      <c r="E346" s="2"/>
      <c r="F346" s="2"/>
      <c r="G346" s="2"/>
    </row>
    <row r="347" spans="2:7" ht="12.75">
      <c r="B347" s="2"/>
      <c r="C347" s="2"/>
      <c r="D347" s="2"/>
      <c r="E347" s="2"/>
      <c r="F347" s="2"/>
      <c r="G347" s="2"/>
    </row>
    <row r="348" spans="2:7" ht="12.75">
      <c r="B348" s="2"/>
      <c r="C348" s="2"/>
      <c r="D348" s="2"/>
      <c r="E348" s="2"/>
      <c r="F348" s="2"/>
      <c r="G348" s="2"/>
    </row>
    <row r="349" spans="2:7" ht="12.75">
      <c r="B349" s="2"/>
      <c r="C349" s="2"/>
      <c r="D349" s="2"/>
      <c r="E349" s="2"/>
      <c r="F349" s="2"/>
      <c r="G349" s="2"/>
    </row>
    <row r="350" spans="2:7" ht="12.75">
      <c r="B350" s="2"/>
      <c r="C350" s="2"/>
      <c r="D350" s="2"/>
      <c r="E350" s="2"/>
      <c r="F350" s="2"/>
      <c r="G350" s="2"/>
    </row>
    <row r="351" spans="2:7" ht="12.75">
      <c r="B351" s="2"/>
      <c r="C351" s="2"/>
      <c r="D351" s="2"/>
      <c r="E351" s="2"/>
      <c r="F351" s="2"/>
      <c r="G351" s="2"/>
    </row>
    <row r="352" spans="2:7" ht="12.75">
      <c r="B352" s="2"/>
      <c r="C352" s="2"/>
      <c r="D352" s="2"/>
      <c r="E352" s="2"/>
      <c r="F352" s="2"/>
      <c r="G352" s="2"/>
    </row>
    <row r="353" spans="2:7" ht="12.75">
      <c r="B353" s="2"/>
      <c r="C353" s="2"/>
      <c r="D353" s="2"/>
      <c r="E353" s="2"/>
      <c r="F353" s="2"/>
      <c r="G353" s="2"/>
    </row>
    <row r="354" spans="2:7" ht="12.75">
      <c r="B354" s="2"/>
      <c r="C354" s="2"/>
      <c r="D354" s="2"/>
      <c r="E354" s="2"/>
      <c r="F354" s="2"/>
      <c r="G354" s="2"/>
    </row>
    <row r="355" spans="2:7" ht="12.75">
      <c r="B355" s="2"/>
      <c r="C355" s="2"/>
      <c r="D355" s="2"/>
      <c r="E355" s="2"/>
      <c r="F355" s="2"/>
      <c r="G355" s="2"/>
    </row>
    <row r="356" spans="2:7" ht="12.75">
      <c r="B356" s="2"/>
      <c r="C356" s="2"/>
      <c r="D356" s="2"/>
      <c r="E356" s="2"/>
      <c r="F356" s="2"/>
      <c r="G356" s="2"/>
    </row>
    <row r="357" spans="2:7" ht="12.75">
      <c r="B357" s="2"/>
      <c r="C357" s="2"/>
      <c r="D357" s="2"/>
      <c r="E357" s="2"/>
      <c r="F357" s="2"/>
      <c r="G357" s="2"/>
    </row>
    <row r="358" spans="2:7" ht="12.75">
      <c r="B358" s="2"/>
      <c r="C358" s="2"/>
      <c r="D358" s="2"/>
      <c r="E358" s="2"/>
      <c r="F358" s="2"/>
      <c r="G358" s="2"/>
    </row>
    <row r="359" spans="2:7" ht="12.75">
      <c r="B359" s="2"/>
      <c r="C359" s="2"/>
      <c r="D359" s="2"/>
      <c r="E359" s="2"/>
      <c r="F359" s="2"/>
      <c r="G359" s="2"/>
    </row>
    <row r="360" spans="2:7" ht="12.75">
      <c r="B360" s="2"/>
      <c r="C360" s="2"/>
      <c r="D360" s="2"/>
      <c r="E360" s="2"/>
      <c r="F360" s="2"/>
      <c r="G360" s="2"/>
    </row>
    <row r="361" spans="2:7" ht="12.75">
      <c r="B361" s="2"/>
      <c r="C361" s="2"/>
      <c r="D361" s="2"/>
      <c r="E361" s="2"/>
      <c r="F361" s="2"/>
      <c r="G361" s="2"/>
    </row>
    <row r="362" spans="2:7" ht="12.75">
      <c r="B362" s="2"/>
      <c r="C362" s="2"/>
      <c r="D362" s="2"/>
      <c r="E362" s="2"/>
      <c r="F362" s="2"/>
      <c r="G362" s="2"/>
    </row>
    <row r="363" spans="2:7" ht="12.75">
      <c r="B363" s="2"/>
      <c r="C363" s="2"/>
      <c r="D363" s="2"/>
      <c r="E363" s="2"/>
      <c r="F363" s="2"/>
      <c r="G363" s="2"/>
    </row>
    <row r="364" spans="2:7" ht="12.75">
      <c r="B364" s="2"/>
      <c r="C364" s="2"/>
      <c r="D364" s="2"/>
      <c r="E364" s="2"/>
      <c r="F364" s="2"/>
      <c r="G364" s="2"/>
    </row>
    <row r="365" spans="2:7" ht="12.75">
      <c r="B365" s="2"/>
      <c r="C365" s="2"/>
      <c r="D365" s="2"/>
      <c r="E365" s="2"/>
      <c r="F365" s="2"/>
      <c r="G365" s="2"/>
    </row>
    <row r="366" spans="2:7" ht="12.75">
      <c r="B366" s="2"/>
      <c r="C366" s="2"/>
      <c r="D366" s="2"/>
      <c r="E366" s="2"/>
      <c r="F366" s="2"/>
      <c r="G366" s="2"/>
    </row>
    <row r="367" spans="2:7" ht="12.75">
      <c r="B367" s="2"/>
      <c r="C367" s="2"/>
      <c r="D367" s="2"/>
      <c r="E367" s="2"/>
      <c r="F367" s="2"/>
      <c r="G367" s="2"/>
    </row>
    <row r="368" spans="2:7" ht="12.75">
      <c r="B368" s="2"/>
      <c r="C368" s="2"/>
      <c r="D368" s="2"/>
      <c r="E368" s="2"/>
      <c r="F368" s="2"/>
      <c r="G368" s="2"/>
    </row>
    <row r="369" spans="2:7" ht="12.75">
      <c r="B369" s="2"/>
      <c r="C369" s="2"/>
      <c r="D369" s="2"/>
      <c r="E369" s="2"/>
      <c r="F369" s="2"/>
      <c r="G369" s="2"/>
    </row>
    <row r="370" spans="2:7" ht="12.75">
      <c r="B370" s="2"/>
      <c r="C370" s="2"/>
      <c r="D370" s="2"/>
      <c r="E370" s="2"/>
      <c r="F370" s="2"/>
      <c r="G370" s="2"/>
    </row>
    <row r="371" spans="2:7" ht="12.75">
      <c r="B371" s="2"/>
      <c r="C371" s="2"/>
      <c r="D371" s="2"/>
      <c r="E371" s="2"/>
      <c r="F371" s="2"/>
      <c r="G371" s="2"/>
    </row>
    <row r="372" spans="2:7" ht="12.75">
      <c r="B372" s="2"/>
      <c r="C372" s="2"/>
      <c r="D372" s="2"/>
      <c r="E372" s="2"/>
      <c r="F372" s="2"/>
      <c r="G372" s="2"/>
    </row>
    <row r="373" spans="2:7" ht="12.75">
      <c r="B373" s="2"/>
      <c r="C373" s="2"/>
      <c r="D373" s="2"/>
      <c r="E373" s="2"/>
      <c r="F373" s="2"/>
      <c r="G373" s="2"/>
    </row>
    <row r="374" spans="2:7" ht="12.75">
      <c r="B374" s="2"/>
      <c r="C374" s="2"/>
      <c r="D374" s="2"/>
      <c r="E374" s="2"/>
      <c r="F374" s="2"/>
      <c r="G374" s="2"/>
    </row>
    <row r="375" spans="2:7" ht="12.75">
      <c r="B375" s="2"/>
      <c r="C375" s="2"/>
      <c r="D375" s="2"/>
      <c r="E375" s="2"/>
      <c r="F375" s="2"/>
      <c r="G375" s="2"/>
    </row>
    <row r="376" spans="2:7" ht="12.75">
      <c r="B376" s="2"/>
      <c r="C376" s="2"/>
      <c r="D376" s="2"/>
      <c r="E376" s="2"/>
      <c r="F376" s="2"/>
      <c r="G376" s="2"/>
    </row>
    <row r="377" spans="2:7" ht="12.75">
      <c r="B377" s="2"/>
      <c r="C377" s="2"/>
      <c r="D377" s="2"/>
      <c r="E377" s="2"/>
      <c r="F377" s="2"/>
      <c r="G377" s="2"/>
    </row>
    <row r="378" spans="2:7" ht="12.75">
      <c r="B378" s="2"/>
      <c r="C378" s="2"/>
      <c r="D378" s="2"/>
      <c r="E378" s="2"/>
      <c r="F378" s="2"/>
      <c r="G378" s="2"/>
    </row>
    <row r="379" spans="2:7" ht="12.75">
      <c r="B379" s="2"/>
      <c r="C379" s="2"/>
      <c r="D379" s="2"/>
      <c r="E379" s="2"/>
      <c r="F379" s="2"/>
      <c r="G379" s="2"/>
    </row>
    <row r="380" spans="2:7" ht="12.75">
      <c r="B380" s="2"/>
      <c r="C380" s="2"/>
      <c r="D380" s="2"/>
      <c r="E380" s="2"/>
      <c r="F380" s="2"/>
      <c r="G380" s="2"/>
    </row>
    <row r="381" spans="2:7" ht="12.75">
      <c r="B381" s="2"/>
      <c r="C381" s="2"/>
      <c r="D381" s="2"/>
      <c r="E381" s="2"/>
      <c r="F381" s="2"/>
      <c r="G381" s="2"/>
    </row>
    <row r="382" spans="2:7" ht="12.75">
      <c r="B382" s="2"/>
      <c r="C382" s="2"/>
      <c r="D382" s="2"/>
      <c r="E382" s="2"/>
      <c r="F382" s="2"/>
      <c r="G382" s="2"/>
    </row>
    <row r="383" spans="2:7" ht="12.75">
      <c r="B383" s="2"/>
      <c r="C383" s="2"/>
      <c r="D383" s="2"/>
      <c r="E383" s="2"/>
      <c r="F383" s="2"/>
      <c r="G383" s="2"/>
    </row>
    <row r="384" spans="2:7" ht="12.75">
      <c r="B384" s="2"/>
      <c r="C384" s="2"/>
      <c r="D384" s="2"/>
      <c r="E384" s="2"/>
      <c r="F384" s="2"/>
      <c r="G384" s="2"/>
    </row>
    <row r="385" spans="2:7" ht="12.75">
      <c r="B385" s="2"/>
      <c r="C385" s="2"/>
      <c r="D385" s="2"/>
      <c r="E385" s="2"/>
      <c r="F385" s="2"/>
      <c r="G385" s="2"/>
    </row>
    <row r="386" spans="2:7" ht="12.75">
      <c r="B386" s="2"/>
      <c r="C386" s="2"/>
      <c r="D386" s="2"/>
      <c r="E386" s="2"/>
      <c r="F386" s="2"/>
      <c r="G386" s="2"/>
    </row>
    <row r="387" spans="2:7" ht="12.75">
      <c r="B387" s="2"/>
      <c r="C387" s="2"/>
      <c r="D387" s="2"/>
      <c r="E387" s="2"/>
      <c r="F387" s="2"/>
      <c r="G387" s="2"/>
    </row>
    <row r="388" spans="2:7" ht="12.75">
      <c r="B388" s="2"/>
      <c r="C388" s="2"/>
      <c r="D388" s="2"/>
      <c r="E388" s="2"/>
      <c r="F388" s="2"/>
      <c r="G388" s="2"/>
    </row>
    <row r="389" spans="2:7" ht="12.75">
      <c r="B389" s="2"/>
      <c r="C389" s="2"/>
      <c r="D389" s="2"/>
      <c r="E389" s="2"/>
      <c r="F389" s="2"/>
      <c r="G389" s="2"/>
    </row>
    <row r="390" spans="2:7" ht="12.75">
      <c r="B390" s="2"/>
      <c r="C390" s="2"/>
      <c r="D390" s="2"/>
      <c r="E390" s="2"/>
      <c r="F390" s="2"/>
      <c r="G390" s="2"/>
    </row>
    <row r="391" spans="2:7" ht="12.75">
      <c r="B391" s="2"/>
      <c r="C391" s="2"/>
      <c r="D391" s="2"/>
      <c r="E391" s="2"/>
      <c r="F391" s="2"/>
      <c r="G391" s="2"/>
    </row>
    <row r="392" spans="2:7" ht="12.75">
      <c r="B392" s="2"/>
      <c r="C392" s="2"/>
      <c r="D392" s="2"/>
      <c r="E392" s="2"/>
      <c r="F392" s="2"/>
      <c r="G392" s="2"/>
    </row>
    <row r="393" spans="2:7" ht="12.75">
      <c r="B393" s="2"/>
      <c r="C393" s="2"/>
      <c r="D393" s="2"/>
      <c r="E393" s="2"/>
      <c r="F393" s="2"/>
      <c r="G393" s="2"/>
    </row>
    <row r="394" spans="2:7" ht="12.75">
      <c r="B394" s="2"/>
      <c r="C394" s="2"/>
      <c r="D394" s="2"/>
      <c r="E394" s="2"/>
      <c r="F394" s="2"/>
      <c r="G394" s="2"/>
    </row>
    <row r="395" spans="2:7" ht="12.75">
      <c r="B395" s="2"/>
      <c r="C395" s="2"/>
      <c r="D395" s="2"/>
      <c r="E395" s="2"/>
      <c r="F395" s="2"/>
      <c r="G395" s="2"/>
    </row>
    <row r="396" spans="2:7" ht="12.75">
      <c r="B396" s="2"/>
      <c r="C396" s="2"/>
      <c r="D396" s="2"/>
      <c r="E396" s="2"/>
      <c r="F396" s="2"/>
      <c r="G396" s="2"/>
    </row>
    <row r="397" spans="2:7" ht="12.75">
      <c r="B397" s="2"/>
      <c r="C397" s="2"/>
      <c r="D397" s="2"/>
      <c r="E397" s="2"/>
      <c r="F397" s="2"/>
      <c r="G397" s="2"/>
    </row>
    <row r="398" spans="2:7" ht="12.75">
      <c r="B398" s="2"/>
      <c r="C398" s="2"/>
      <c r="D398" s="2"/>
      <c r="E398" s="2"/>
      <c r="F398" s="2"/>
      <c r="G398" s="2"/>
    </row>
    <row r="399" spans="2:7" ht="12.75">
      <c r="B399" s="2"/>
      <c r="C399" s="2"/>
      <c r="D399" s="2"/>
      <c r="E399" s="2"/>
      <c r="F399" s="2"/>
      <c r="G399" s="2"/>
    </row>
    <row r="400" spans="2:7" ht="12.75">
      <c r="B400" s="2"/>
      <c r="C400" s="2"/>
      <c r="D400" s="2"/>
      <c r="E400" s="2"/>
      <c r="F400" s="2"/>
      <c r="G400" s="2"/>
    </row>
    <row r="401" spans="2:7" ht="12.75">
      <c r="B401" s="2"/>
      <c r="C401" s="2"/>
      <c r="D401" s="2"/>
      <c r="E401" s="2"/>
      <c r="F401" s="2"/>
      <c r="G401" s="2"/>
    </row>
    <row r="402" spans="2:7" ht="12.75">
      <c r="B402" s="2"/>
      <c r="C402" s="2"/>
      <c r="D402" s="2"/>
      <c r="E402" s="2"/>
      <c r="F402" s="2"/>
      <c r="G402" s="2"/>
    </row>
    <row r="403" spans="2:7" ht="12.75">
      <c r="B403" s="2"/>
      <c r="C403" s="2"/>
      <c r="D403" s="2"/>
      <c r="E403" s="2"/>
      <c r="F403" s="2"/>
      <c r="G403" s="2"/>
    </row>
    <row r="404" spans="2:7" ht="12.75">
      <c r="B404" s="2"/>
      <c r="C404" s="2"/>
      <c r="D404" s="2"/>
      <c r="E404" s="2"/>
      <c r="F404" s="2"/>
      <c r="G404" s="2"/>
    </row>
    <row r="405" spans="2:7" ht="12.75">
      <c r="B405" s="2"/>
      <c r="C405" s="2"/>
      <c r="D405" s="2"/>
      <c r="E405" s="2"/>
      <c r="F405" s="2"/>
      <c r="G405" s="2"/>
    </row>
    <row r="406" spans="2:7" ht="12.75">
      <c r="B406" s="2"/>
      <c r="C406" s="2"/>
      <c r="D406" s="2"/>
      <c r="E406" s="2"/>
      <c r="F406" s="2"/>
      <c r="G406" s="2"/>
    </row>
    <row r="407" spans="2:7" ht="12.75">
      <c r="B407" s="2"/>
      <c r="C407" s="2"/>
      <c r="D407" s="2"/>
      <c r="E407" s="2"/>
      <c r="F407" s="2"/>
      <c r="G407" s="2"/>
    </row>
    <row r="408" spans="2:7" ht="12.75">
      <c r="B408" s="2"/>
      <c r="C408" s="2"/>
      <c r="D408" s="2"/>
      <c r="E408" s="2"/>
      <c r="F408" s="2"/>
      <c r="G408" s="2"/>
    </row>
    <row r="409" spans="2:7" ht="12.75">
      <c r="B409" s="2"/>
      <c r="C409" s="2"/>
      <c r="D409" s="2"/>
      <c r="E409" s="2"/>
      <c r="F409" s="2"/>
      <c r="G409" s="2"/>
    </row>
    <row r="410" spans="2:7" ht="12.75">
      <c r="B410" s="2"/>
      <c r="C410" s="2"/>
      <c r="D410" s="2"/>
      <c r="E410" s="2"/>
      <c r="F410" s="2"/>
      <c r="G410" s="2"/>
    </row>
    <row r="411" spans="2:7" ht="12.75">
      <c r="B411" s="2"/>
      <c r="C411" s="2"/>
      <c r="D411" s="2"/>
      <c r="E411" s="2"/>
      <c r="F411" s="2"/>
      <c r="G411" s="2"/>
    </row>
    <row r="412" spans="2:7" ht="12.75">
      <c r="B412" s="2"/>
      <c r="C412" s="2"/>
      <c r="D412" s="2"/>
      <c r="E412" s="2"/>
      <c r="F412" s="2"/>
      <c r="G412" s="2"/>
    </row>
    <row r="413" spans="2:7" ht="12.75">
      <c r="B413" s="2"/>
      <c r="C413" s="2"/>
      <c r="D413" s="2"/>
      <c r="E413" s="2"/>
      <c r="F413" s="2"/>
      <c r="G413" s="2"/>
    </row>
    <row r="414" spans="2:7" ht="12.75">
      <c r="B414" s="2"/>
      <c r="C414" s="2"/>
      <c r="D414" s="2"/>
      <c r="E414" s="2"/>
      <c r="F414" s="2"/>
      <c r="G414" s="2"/>
    </row>
    <row r="415" spans="2:7" ht="12.75">
      <c r="B415" s="2"/>
      <c r="C415" s="2"/>
      <c r="D415" s="2"/>
      <c r="E415" s="2"/>
      <c r="F415" s="2"/>
      <c r="G415" s="2"/>
    </row>
    <row r="416" spans="2:7" ht="12.75">
      <c r="B416" s="2"/>
      <c r="C416" s="2"/>
      <c r="D416" s="2"/>
      <c r="E416" s="2"/>
      <c r="F416" s="2"/>
      <c r="G416" s="2"/>
    </row>
    <row r="417" spans="2:7" ht="12.75">
      <c r="B417" s="2"/>
      <c r="C417" s="2"/>
      <c r="D417" s="2"/>
      <c r="E417" s="2"/>
      <c r="F417" s="2"/>
      <c r="G417" s="2"/>
    </row>
    <row r="418" spans="2:7" ht="12.75">
      <c r="B418" s="2"/>
      <c r="C418" s="2"/>
      <c r="D418" s="2"/>
      <c r="E418" s="2"/>
      <c r="F418" s="2"/>
      <c r="G418" s="2"/>
    </row>
    <row r="419" spans="2:7" ht="12.75">
      <c r="B419" s="2"/>
      <c r="C419" s="2"/>
      <c r="D419" s="2"/>
      <c r="E419" s="2"/>
      <c r="F419" s="2"/>
      <c r="G419" s="2"/>
    </row>
    <row r="420" spans="2:7" ht="12.75">
      <c r="B420" s="2"/>
      <c r="C420" s="2"/>
      <c r="D420" s="2"/>
      <c r="E420" s="2"/>
      <c r="F420" s="2"/>
      <c r="G420" s="2"/>
    </row>
    <row r="421" spans="2:7" ht="12.75">
      <c r="B421" s="2"/>
      <c r="C421" s="2"/>
      <c r="D421" s="2"/>
      <c r="E421" s="2"/>
      <c r="F421" s="2"/>
      <c r="G421" s="2"/>
    </row>
    <row r="422" spans="2:7" ht="12.75">
      <c r="B422" s="2"/>
      <c r="C422" s="2"/>
      <c r="D422" s="2"/>
      <c r="E422" s="2"/>
      <c r="F422" s="2"/>
      <c r="G422" s="2"/>
    </row>
    <row r="423" spans="2:7" ht="12.75">
      <c r="B423" s="2"/>
      <c r="C423" s="2"/>
      <c r="D423" s="2"/>
      <c r="E423" s="2"/>
      <c r="F423" s="2"/>
      <c r="G423" s="2"/>
    </row>
    <row r="424" spans="2:7" ht="12.75">
      <c r="B424" s="2"/>
      <c r="C424" s="2"/>
      <c r="D424" s="2"/>
      <c r="E424" s="2"/>
      <c r="F424" s="2"/>
      <c r="G424" s="2"/>
    </row>
    <row r="425" spans="2:7" ht="12.75">
      <c r="B425" s="2"/>
      <c r="C425" s="2"/>
      <c r="D425" s="2"/>
      <c r="E425" s="2"/>
      <c r="F425" s="2"/>
      <c r="G425" s="2"/>
    </row>
    <row r="426" spans="2:7" ht="12.75">
      <c r="B426" s="2"/>
      <c r="C426" s="2"/>
      <c r="D426" s="2"/>
      <c r="E426" s="2"/>
      <c r="F426" s="2"/>
      <c r="G426" s="2"/>
    </row>
    <row r="427" spans="2:7" ht="12.75">
      <c r="B427" s="2"/>
      <c r="C427" s="2"/>
      <c r="D427" s="2"/>
      <c r="E427" s="2"/>
      <c r="F427" s="2"/>
      <c r="G427" s="2"/>
    </row>
    <row r="428" spans="2:7" ht="12.75">
      <c r="B428" s="2"/>
      <c r="C428" s="2"/>
      <c r="D428" s="2"/>
      <c r="E428" s="2"/>
      <c r="F428" s="2"/>
      <c r="G428" s="2"/>
    </row>
    <row r="429" spans="2:7" ht="12.75">
      <c r="B429" s="2"/>
      <c r="C429" s="2"/>
      <c r="D429" s="2"/>
      <c r="E429" s="2"/>
      <c r="F429" s="2"/>
      <c r="G429" s="2"/>
    </row>
    <row r="430" spans="2:7" ht="12.75">
      <c r="B430" s="2"/>
      <c r="C430" s="2"/>
      <c r="D430" s="2"/>
      <c r="E430" s="2"/>
      <c r="F430" s="2"/>
      <c r="G430" s="2"/>
    </row>
    <row r="431" spans="2:7" ht="12.75">
      <c r="B431" s="2"/>
      <c r="C431" s="2"/>
      <c r="D431" s="2"/>
      <c r="E431" s="2"/>
      <c r="F431" s="2"/>
      <c r="G431" s="2"/>
    </row>
    <row r="432" spans="2:7" ht="12.75">
      <c r="B432" s="2"/>
      <c r="C432" s="2"/>
      <c r="D432" s="2"/>
      <c r="E432" s="2"/>
      <c r="F432" s="2"/>
      <c r="G432" s="2"/>
    </row>
    <row r="433" spans="2:7" ht="12.75">
      <c r="B433" s="2"/>
      <c r="C433" s="2"/>
      <c r="D433" s="2"/>
      <c r="E433" s="2"/>
      <c r="F433" s="2"/>
      <c r="G433" s="2"/>
    </row>
    <row r="434" spans="2:7" ht="12.75">
      <c r="B434" s="2"/>
      <c r="C434" s="2"/>
      <c r="D434" s="2"/>
      <c r="E434" s="2"/>
      <c r="F434" s="2"/>
      <c r="G434" s="2"/>
    </row>
    <row r="435" spans="2:7" ht="12.75">
      <c r="B435" s="2"/>
      <c r="C435" s="2"/>
      <c r="D435" s="2"/>
      <c r="E435" s="2"/>
      <c r="F435" s="2"/>
      <c r="G435" s="2"/>
    </row>
    <row r="436" spans="2:7" ht="12.75">
      <c r="B436" s="2"/>
      <c r="C436" s="2"/>
      <c r="D436" s="2"/>
      <c r="E436" s="2"/>
      <c r="F436" s="2"/>
      <c r="G436" s="2"/>
    </row>
    <row r="437" spans="2:7" ht="12.75">
      <c r="B437" s="2"/>
      <c r="C437" s="2"/>
      <c r="D437" s="2"/>
      <c r="E437" s="2"/>
      <c r="F437" s="2"/>
      <c r="G437" s="2"/>
    </row>
    <row r="438" spans="2:7" ht="12.75">
      <c r="B438" s="2"/>
      <c r="C438" s="2"/>
      <c r="D438" s="2"/>
      <c r="E438" s="2"/>
      <c r="F438" s="2"/>
      <c r="G438" s="2"/>
    </row>
    <row r="439" spans="2:7" ht="12.75">
      <c r="B439" s="2"/>
      <c r="C439" s="2"/>
      <c r="D439" s="2"/>
      <c r="E439" s="2"/>
      <c r="F439" s="2"/>
      <c r="G439" s="2"/>
    </row>
    <row r="440" spans="2:7" ht="12.75">
      <c r="B440" s="2"/>
      <c r="C440" s="2"/>
      <c r="D440" s="2"/>
      <c r="E440" s="2"/>
      <c r="F440" s="2"/>
      <c r="G440" s="2"/>
    </row>
    <row r="441" spans="2:7" ht="12.75">
      <c r="B441" s="2"/>
      <c r="C441" s="2"/>
      <c r="D441" s="2"/>
      <c r="E441" s="2"/>
      <c r="F441" s="2"/>
      <c r="G441" s="2"/>
    </row>
    <row r="442" spans="2:7" ht="12.75">
      <c r="B442" s="2"/>
      <c r="C442" s="2"/>
      <c r="D442" s="2"/>
      <c r="E442" s="2"/>
      <c r="F442" s="2"/>
      <c r="G442" s="2"/>
    </row>
    <row r="443" spans="2:7" ht="12.75">
      <c r="B443" s="2"/>
      <c r="C443" s="2"/>
      <c r="D443" s="2"/>
      <c r="E443" s="2"/>
      <c r="F443" s="2"/>
      <c r="G443" s="2"/>
    </row>
    <row r="444" spans="2:7" ht="12.75">
      <c r="B444" s="2"/>
      <c r="C444" s="2"/>
      <c r="D444" s="2"/>
      <c r="E444" s="2"/>
      <c r="F444" s="2"/>
      <c r="G444" s="2"/>
    </row>
    <row r="445" spans="2:7" ht="12.75">
      <c r="B445" s="2"/>
      <c r="C445" s="2"/>
      <c r="D445" s="2"/>
      <c r="E445" s="2"/>
      <c r="F445" s="2"/>
      <c r="G445" s="2"/>
    </row>
    <row r="446" spans="2:7" ht="12.75">
      <c r="B446" s="2"/>
      <c r="C446" s="2"/>
      <c r="D446" s="2"/>
      <c r="E446" s="2"/>
      <c r="F446" s="2"/>
      <c r="G446" s="2"/>
    </row>
    <row r="447" spans="2:7" ht="12.75">
      <c r="B447" s="2"/>
      <c r="C447" s="2"/>
      <c r="D447" s="2"/>
      <c r="E447" s="2"/>
      <c r="F447" s="2"/>
      <c r="G447" s="2"/>
    </row>
    <row r="448" spans="2:7" ht="12.75">
      <c r="B448" s="2"/>
      <c r="C448" s="2"/>
      <c r="D448" s="2"/>
      <c r="E448" s="2"/>
      <c r="F448" s="2"/>
      <c r="G448" s="2"/>
    </row>
    <row r="449" spans="2:7" ht="12.75">
      <c r="B449" s="2"/>
      <c r="C449" s="2"/>
      <c r="D449" s="2"/>
      <c r="E449" s="2"/>
      <c r="F449" s="2"/>
      <c r="G449" s="2"/>
    </row>
    <row r="450" spans="2:7" ht="12.75">
      <c r="B450" s="2"/>
      <c r="C450" s="2"/>
      <c r="D450" s="2"/>
      <c r="E450" s="2"/>
      <c r="F450" s="2"/>
      <c r="G450" s="2"/>
    </row>
    <row r="451" spans="2:7" ht="12.75">
      <c r="B451" s="2"/>
      <c r="C451" s="2"/>
      <c r="D451" s="2"/>
      <c r="E451" s="2"/>
      <c r="F451" s="2"/>
      <c r="G451" s="2"/>
    </row>
    <row r="452" spans="2:7" ht="12.75">
      <c r="B452" s="2"/>
      <c r="C452" s="2"/>
      <c r="D452" s="2"/>
      <c r="E452" s="2"/>
      <c r="F452" s="2"/>
      <c r="G452" s="2"/>
    </row>
    <row r="453" spans="2:7" ht="12.75">
      <c r="B453" s="2"/>
      <c r="C453" s="2"/>
      <c r="D453" s="2"/>
      <c r="E453" s="2"/>
      <c r="F453" s="2"/>
      <c r="G453" s="2"/>
    </row>
    <row r="454" spans="2:7" ht="12.75">
      <c r="B454" s="2"/>
      <c r="C454" s="2"/>
      <c r="D454" s="2"/>
      <c r="E454" s="2"/>
      <c r="F454" s="2"/>
      <c r="G454" s="2"/>
    </row>
    <row r="455" spans="2:7" ht="12.75">
      <c r="B455" s="2"/>
      <c r="C455" s="2"/>
      <c r="D455" s="2"/>
      <c r="E455" s="2"/>
      <c r="F455" s="2"/>
      <c r="G455" s="2"/>
    </row>
    <row r="456" spans="2:7" ht="12.75">
      <c r="B456" s="2"/>
      <c r="C456" s="2"/>
      <c r="D456" s="2"/>
      <c r="E456" s="2"/>
      <c r="F456" s="2"/>
      <c r="G456" s="2"/>
    </row>
    <row r="457" spans="2:7" ht="12.75">
      <c r="B457" s="2"/>
      <c r="C457" s="2"/>
      <c r="D457" s="2"/>
      <c r="E457" s="2"/>
      <c r="F457" s="2"/>
      <c r="G457" s="2"/>
    </row>
    <row r="458" ht="20.25">
      <c r="B458" s="1"/>
    </row>
    <row r="459" spans="2:7" ht="12.75">
      <c r="B459" s="2"/>
      <c r="C459" s="2"/>
      <c r="D459" s="2"/>
      <c r="E459" s="2"/>
      <c r="F459" s="2"/>
      <c r="G459" s="2"/>
    </row>
    <row r="460" spans="2:7" ht="12.75">
      <c r="B460" s="2"/>
      <c r="C460" s="2"/>
      <c r="D460" s="2"/>
      <c r="E460" s="2"/>
      <c r="F460" s="2"/>
      <c r="G460" s="2"/>
    </row>
    <row r="461" spans="2:7" ht="12.75">
      <c r="B461" s="2"/>
      <c r="C461" s="2"/>
      <c r="D461" s="2"/>
      <c r="E461" s="2"/>
      <c r="F461" s="2"/>
      <c r="G461" s="2"/>
    </row>
    <row r="462" spans="2:7" ht="12.75">
      <c r="B462" s="2"/>
      <c r="C462" s="2"/>
      <c r="D462" s="2"/>
      <c r="E462" s="2"/>
      <c r="F462" s="2"/>
      <c r="G462" s="2"/>
    </row>
    <row r="463" spans="2:7" ht="12.75">
      <c r="B463" s="2"/>
      <c r="C463" s="2"/>
      <c r="D463" s="2"/>
      <c r="E463" s="2"/>
      <c r="F463" s="2"/>
      <c r="G463" s="2"/>
    </row>
    <row r="464" spans="2:7" ht="12.75">
      <c r="B464" s="2"/>
      <c r="C464" s="2"/>
      <c r="D464" s="2"/>
      <c r="E464" s="2"/>
      <c r="F464" s="2"/>
      <c r="G464" s="2"/>
    </row>
    <row r="465" spans="2:7" ht="12.75">
      <c r="B465" s="2"/>
      <c r="C465" s="2"/>
      <c r="D465" s="2"/>
      <c r="E465" s="2"/>
      <c r="F465" s="2"/>
      <c r="G465" s="2"/>
    </row>
    <row r="466" spans="2:7" ht="12.75">
      <c r="B466" s="2"/>
      <c r="C466" s="2"/>
      <c r="D466" s="2"/>
      <c r="E466" s="2"/>
      <c r="F466" s="2"/>
      <c r="G466" s="2"/>
    </row>
    <row r="467" spans="2:7" ht="12.75">
      <c r="B467" s="2"/>
      <c r="C467" s="2"/>
      <c r="D467" s="2"/>
      <c r="E467" s="2"/>
      <c r="F467" s="2"/>
      <c r="G467" s="2"/>
    </row>
    <row r="468" spans="2:7" ht="12.75">
      <c r="B468" s="2"/>
      <c r="C468" s="2"/>
      <c r="D468" s="2"/>
      <c r="E468" s="2"/>
      <c r="F468" s="2"/>
      <c r="G468" s="2"/>
    </row>
    <row r="469" spans="2:7" ht="12.75">
      <c r="B469" s="2"/>
      <c r="C469" s="2"/>
      <c r="D469" s="2"/>
      <c r="E469" s="2"/>
      <c r="F469" s="2"/>
      <c r="G469" s="2"/>
    </row>
    <row r="470" spans="2:7" ht="12.75">
      <c r="B470" s="2"/>
      <c r="C470" s="2"/>
      <c r="D470" s="2"/>
      <c r="E470" s="2"/>
      <c r="F470" s="2"/>
      <c r="G470" s="2"/>
    </row>
    <row r="471" spans="2:7" ht="12.75">
      <c r="B471" s="2"/>
      <c r="C471" s="2"/>
      <c r="D471" s="2"/>
      <c r="E471" s="2"/>
      <c r="F471" s="2"/>
      <c r="G471" s="2"/>
    </row>
    <row r="472" spans="2:7" ht="12.75">
      <c r="B472" s="2"/>
      <c r="C472" s="2"/>
      <c r="D472" s="2"/>
      <c r="E472" s="2"/>
      <c r="F472" s="2"/>
      <c r="G472" s="2"/>
    </row>
    <row r="473" spans="2:7" ht="12.75">
      <c r="B473" s="2"/>
      <c r="C473" s="2"/>
      <c r="D473" s="2"/>
      <c r="E473" s="2"/>
      <c r="F473" s="2"/>
      <c r="G473" s="2"/>
    </row>
    <row r="474" spans="2:7" ht="12.75">
      <c r="B474" s="2"/>
      <c r="C474" s="2"/>
      <c r="D474" s="2"/>
      <c r="E474" s="2"/>
      <c r="F474" s="2"/>
      <c r="G474" s="2"/>
    </row>
    <row r="475" spans="2:7" ht="12.75">
      <c r="B475" s="2"/>
      <c r="C475" s="2"/>
      <c r="D475" s="2"/>
      <c r="E475" s="2"/>
      <c r="F475" s="2"/>
      <c r="G475" s="2"/>
    </row>
    <row r="476" spans="2:7" ht="12.75">
      <c r="B476" s="2"/>
      <c r="C476" s="2"/>
      <c r="D476" s="2"/>
      <c r="E476" s="2"/>
      <c r="F476" s="2"/>
      <c r="G476" s="2"/>
    </row>
    <row r="477" spans="2:7" ht="12.75">
      <c r="B477" s="2"/>
      <c r="C477" s="2"/>
      <c r="D477" s="2"/>
      <c r="E477" s="2"/>
      <c r="F477" s="2"/>
      <c r="G477" s="2"/>
    </row>
    <row r="478" spans="2:7" ht="12.75">
      <c r="B478" s="2"/>
      <c r="C478" s="2"/>
      <c r="D478" s="2"/>
      <c r="E478" s="2"/>
      <c r="F478" s="2"/>
      <c r="G478" s="2"/>
    </row>
    <row r="479" spans="2:7" ht="12.75">
      <c r="B479" s="2"/>
      <c r="C479" s="2"/>
      <c r="D479" s="2"/>
      <c r="E479" s="2"/>
      <c r="F479" s="2"/>
      <c r="G479" s="2"/>
    </row>
    <row r="480" spans="2:7" ht="12.75">
      <c r="B480" s="2"/>
      <c r="C480" s="2"/>
      <c r="D480" s="2"/>
      <c r="E480" s="2"/>
      <c r="F480" s="2"/>
      <c r="G480" s="2"/>
    </row>
    <row r="481" spans="2:7" ht="12.75">
      <c r="B481" s="2"/>
      <c r="C481" s="2"/>
      <c r="D481" s="2"/>
      <c r="E481" s="2"/>
      <c r="F481" s="2"/>
      <c r="G481" s="2"/>
    </row>
    <row r="482" spans="2:7" ht="12.75">
      <c r="B482" s="2"/>
      <c r="C482" s="2"/>
      <c r="D482" s="2"/>
      <c r="E482" s="2"/>
      <c r="F482" s="2"/>
      <c r="G482" s="2"/>
    </row>
    <row r="483" spans="2:7" ht="12.75">
      <c r="B483" s="2"/>
      <c r="C483" s="2"/>
      <c r="D483" s="2"/>
      <c r="E483" s="2"/>
      <c r="F483" s="2"/>
      <c r="G483" s="2"/>
    </row>
    <row r="484" spans="2:7" ht="12.75">
      <c r="B484" s="2"/>
      <c r="C484" s="2"/>
      <c r="D484" s="2"/>
      <c r="E484" s="2"/>
      <c r="F484" s="2"/>
      <c r="G484" s="2"/>
    </row>
    <row r="485" spans="2:7" ht="12.75">
      <c r="B485" s="2"/>
      <c r="C485" s="2"/>
      <c r="D485" s="2"/>
      <c r="E485" s="2"/>
      <c r="F485" s="2"/>
      <c r="G485" s="2"/>
    </row>
    <row r="486" spans="2:7" ht="12.75">
      <c r="B486" s="2"/>
      <c r="C486" s="2"/>
      <c r="D486" s="2"/>
      <c r="E486" s="2"/>
      <c r="F486" s="2"/>
      <c r="G486" s="2"/>
    </row>
    <row r="487" spans="2:7" ht="12.75">
      <c r="B487" s="2"/>
      <c r="C487" s="2"/>
      <c r="D487" s="2"/>
      <c r="E487" s="2"/>
      <c r="F487" s="2"/>
      <c r="G487" s="2"/>
    </row>
    <row r="488" spans="2:7" ht="12.75">
      <c r="B488" s="2"/>
      <c r="C488" s="2"/>
      <c r="D488" s="2"/>
      <c r="E488" s="2"/>
      <c r="F488" s="2"/>
      <c r="G488" s="2"/>
    </row>
    <row r="489" spans="2:7" ht="12.75">
      <c r="B489" s="2"/>
      <c r="C489" s="2"/>
      <c r="D489" s="2"/>
      <c r="E489" s="2"/>
      <c r="F489" s="2"/>
      <c r="G489" s="2"/>
    </row>
    <row r="490" spans="2:7" ht="12.75">
      <c r="B490" s="2"/>
      <c r="C490" s="2"/>
      <c r="D490" s="2"/>
      <c r="E490" s="2"/>
      <c r="F490" s="2"/>
      <c r="G490" s="2"/>
    </row>
    <row r="491" spans="2:7" ht="12.75">
      <c r="B491" s="2"/>
      <c r="C491" s="2"/>
      <c r="D491" s="2"/>
      <c r="E491" s="2"/>
      <c r="F491" s="2"/>
      <c r="G491" s="2"/>
    </row>
    <row r="492" spans="2:7" ht="12.75">
      <c r="B492" s="2"/>
      <c r="C492" s="2"/>
      <c r="D492" s="2"/>
      <c r="E492" s="2"/>
      <c r="F492" s="2"/>
      <c r="G492" s="2"/>
    </row>
    <row r="493" spans="2:7" ht="12.75">
      <c r="B493" s="2"/>
      <c r="C493" s="2"/>
      <c r="D493" s="2"/>
      <c r="E493" s="2"/>
      <c r="F493" s="2"/>
      <c r="G493" s="2"/>
    </row>
    <row r="494" spans="2:7" ht="12.75">
      <c r="B494" s="2"/>
      <c r="C494" s="2"/>
      <c r="D494" s="2"/>
      <c r="E494" s="2"/>
      <c r="F494" s="2"/>
      <c r="G494" s="2"/>
    </row>
    <row r="495" spans="2:7" ht="12.75">
      <c r="B495" s="2"/>
      <c r="C495" s="2"/>
      <c r="D495" s="2"/>
      <c r="E495" s="2"/>
      <c r="F495" s="2"/>
      <c r="G495" s="2"/>
    </row>
    <row r="496" spans="2:7" ht="12.75">
      <c r="B496" s="2"/>
      <c r="C496" s="2"/>
      <c r="D496" s="2"/>
      <c r="E496" s="2"/>
      <c r="F496" s="2"/>
      <c r="G496" s="2"/>
    </row>
    <row r="497" spans="2:7" ht="12.75">
      <c r="B497" s="2"/>
      <c r="C497" s="2"/>
      <c r="D497" s="2"/>
      <c r="E497" s="2"/>
      <c r="F497" s="2"/>
      <c r="G497" s="2"/>
    </row>
    <row r="498" spans="2:7" ht="12.75">
      <c r="B498" s="2"/>
      <c r="C498" s="2"/>
      <c r="D498" s="2"/>
      <c r="E498" s="2"/>
      <c r="F498" s="2"/>
      <c r="G498" s="2"/>
    </row>
    <row r="499" spans="2:7" ht="12.75">
      <c r="B499" s="2"/>
      <c r="C499" s="2"/>
      <c r="D499" s="2"/>
      <c r="E499" s="2"/>
      <c r="F499" s="2"/>
      <c r="G499" s="2"/>
    </row>
    <row r="500" spans="2:7" ht="12.75">
      <c r="B500" s="2"/>
      <c r="C500" s="2"/>
      <c r="D500" s="2"/>
      <c r="E500" s="2"/>
      <c r="F500" s="2"/>
      <c r="G500" s="2"/>
    </row>
    <row r="501" spans="2:7" ht="12.75">
      <c r="B501" s="2"/>
      <c r="C501" s="2"/>
      <c r="D501" s="2"/>
      <c r="E501" s="2"/>
      <c r="F501" s="2"/>
      <c r="G501" s="2"/>
    </row>
    <row r="502" spans="2:7" ht="12.75">
      <c r="B502" s="2"/>
      <c r="C502" s="2"/>
      <c r="D502" s="2"/>
      <c r="E502" s="2"/>
      <c r="F502" s="2"/>
      <c r="G502" s="2"/>
    </row>
    <row r="503" spans="2:7" ht="12.75">
      <c r="B503" s="2"/>
      <c r="C503" s="2"/>
      <c r="D503" s="2"/>
      <c r="E503" s="2"/>
      <c r="F503" s="2"/>
      <c r="G503" s="2"/>
    </row>
    <row r="504" spans="2:7" ht="12.75">
      <c r="B504" s="2"/>
      <c r="C504" s="2"/>
      <c r="D504" s="2"/>
      <c r="E504" s="2"/>
      <c r="F504" s="2"/>
      <c r="G504" s="2"/>
    </row>
    <row r="505" spans="2:7" ht="12.75">
      <c r="B505" s="2"/>
      <c r="C505" s="2"/>
      <c r="D505" s="2"/>
      <c r="E505" s="2"/>
      <c r="F505" s="2"/>
      <c r="G505" s="2"/>
    </row>
    <row r="506" spans="2:7" ht="12.75">
      <c r="B506" s="2"/>
      <c r="C506" s="2"/>
      <c r="D506" s="2"/>
      <c r="E506" s="2"/>
      <c r="F506" s="2"/>
      <c r="G506" s="2"/>
    </row>
    <row r="507" spans="2:7" ht="12.75">
      <c r="B507" s="2"/>
      <c r="C507" s="2"/>
      <c r="D507" s="2"/>
      <c r="E507" s="2"/>
      <c r="F507" s="2"/>
      <c r="G507" s="2"/>
    </row>
    <row r="508" spans="2:7" ht="12.75">
      <c r="B508" s="2"/>
      <c r="C508" s="2"/>
      <c r="D508" s="2"/>
      <c r="E508" s="2"/>
      <c r="F508" s="2"/>
      <c r="G508" s="2"/>
    </row>
    <row r="509" spans="2:7" ht="12.75">
      <c r="B509" s="2"/>
      <c r="C509" s="2"/>
      <c r="D509" s="2"/>
      <c r="E509" s="2"/>
      <c r="F509" s="2"/>
      <c r="G509" s="2"/>
    </row>
    <row r="510" spans="2:7" ht="12.75">
      <c r="B510" s="2"/>
      <c r="C510" s="2"/>
      <c r="D510" s="2"/>
      <c r="E510" s="2"/>
      <c r="F510" s="2"/>
      <c r="G510" s="2"/>
    </row>
    <row r="511" spans="2:7" ht="12.75">
      <c r="B511" s="2"/>
      <c r="C511" s="2"/>
      <c r="D511" s="2"/>
      <c r="E511" s="2"/>
      <c r="F511" s="2"/>
      <c r="G511" s="2"/>
    </row>
    <row r="512" spans="2:7" ht="12.75">
      <c r="B512" s="2"/>
      <c r="C512" s="2"/>
      <c r="D512" s="2"/>
      <c r="E512" s="2"/>
      <c r="F512" s="2"/>
      <c r="G512" s="2"/>
    </row>
    <row r="513" spans="2:7" ht="12.75">
      <c r="B513" s="2"/>
      <c r="C513" s="2"/>
      <c r="D513" s="2"/>
      <c r="E513" s="2"/>
      <c r="F513" s="2"/>
      <c r="G513" s="2"/>
    </row>
    <row r="514" spans="2:7" ht="12.75">
      <c r="B514" s="2"/>
      <c r="C514" s="2"/>
      <c r="D514" s="2"/>
      <c r="E514" s="2"/>
      <c r="F514" s="2"/>
      <c r="G514" s="2"/>
    </row>
    <row r="515" spans="2:7" ht="12.75">
      <c r="B515" s="2"/>
      <c r="C515" s="2"/>
      <c r="D515" s="2"/>
      <c r="E515" s="2"/>
      <c r="F515" s="2"/>
      <c r="G515" s="2"/>
    </row>
    <row r="516" ht="20.25">
      <c r="B516" s="1"/>
    </row>
    <row r="517" spans="2:7" ht="12.75">
      <c r="B517" s="2"/>
      <c r="C517" s="2"/>
      <c r="D517" s="2"/>
      <c r="E517" s="2"/>
      <c r="F517" s="2"/>
      <c r="G517" s="2"/>
    </row>
    <row r="518" spans="2:7" ht="12.75">
      <c r="B518" s="2"/>
      <c r="C518" s="2"/>
      <c r="D518" s="2"/>
      <c r="E518" s="2"/>
      <c r="F518" s="2"/>
      <c r="G518" s="2"/>
    </row>
    <row r="519" spans="2:7" ht="12.75">
      <c r="B519" s="2"/>
      <c r="C519" s="2"/>
      <c r="D519" s="2"/>
      <c r="E519" s="2"/>
      <c r="F519" s="2"/>
      <c r="G519" s="2"/>
    </row>
    <row r="520" spans="2:7" ht="12.75">
      <c r="B520" s="2"/>
      <c r="C520" s="2"/>
      <c r="D520" s="2"/>
      <c r="E520" s="2"/>
      <c r="F520" s="2"/>
      <c r="G520" s="2"/>
    </row>
    <row r="521" spans="2:7" ht="12.75">
      <c r="B521" s="2"/>
      <c r="C521" s="2"/>
      <c r="D521" s="2"/>
      <c r="E521" s="2"/>
      <c r="F521" s="2"/>
      <c r="G521" s="2"/>
    </row>
    <row r="522" spans="2:7" ht="12.75">
      <c r="B522" s="2"/>
      <c r="C522" s="2"/>
      <c r="D522" s="2"/>
      <c r="E522" s="2"/>
      <c r="F522" s="2"/>
      <c r="G522" s="2"/>
    </row>
    <row r="523" spans="2:7" ht="12.75">
      <c r="B523" s="2"/>
      <c r="C523" s="2"/>
      <c r="D523" s="2"/>
      <c r="E523" s="2"/>
      <c r="F523" s="2"/>
      <c r="G523" s="2"/>
    </row>
    <row r="524" spans="2:7" ht="12.75">
      <c r="B524" s="2"/>
      <c r="C524" s="2"/>
      <c r="D524" s="2"/>
      <c r="E524" s="2"/>
      <c r="F524" s="2"/>
      <c r="G524" s="2"/>
    </row>
    <row r="525" spans="2:7" ht="12.75">
      <c r="B525" s="2"/>
      <c r="C525" s="2"/>
      <c r="D525" s="2"/>
      <c r="E525" s="2"/>
      <c r="F525" s="2"/>
      <c r="G525" s="2"/>
    </row>
    <row r="526" spans="2:7" ht="12.75">
      <c r="B526" s="2"/>
      <c r="C526" s="2"/>
      <c r="D526" s="2"/>
      <c r="E526" s="2"/>
      <c r="F526" s="2"/>
      <c r="G526" s="2"/>
    </row>
    <row r="527" spans="2:7" ht="12.75">
      <c r="B527" s="2"/>
      <c r="C527" s="2"/>
      <c r="D527" s="2"/>
      <c r="E527" s="2"/>
      <c r="F527" s="2"/>
      <c r="G527" s="2"/>
    </row>
    <row r="528" spans="2:7" ht="12.75">
      <c r="B528" s="2"/>
      <c r="C528" s="2"/>
      <c r="D528" s="2"/>
      <c r="E528" s="2"/>
      <c r="F528" s="2"/>
      <c r="G528" s="2"/>
    </row>
    <row r="529" spans="2:7" ht="12.75">
      <c r="B529" s="2"/>
      <c r="C529" s="2"/>
      <c r="D529" s="2"/>
      <c r="E529" s="2"/>
      <c r="F529" s="2"/>
      <c r="G529" s="2"/>
    </row>
    <row r="530" spans="2:7" ht="12.75">
      <c r="B530" s="2"/>
      <c r="C530" s="2"/>
      <c r="D530" s="2"/>
      <c r="E530" s="2"/>
      <c r="F530" s="2"/>
      <c r="G530" s="2"/>
    </row>
    <row r="531" spans="2:7" ht="12.75">
      <c r="B531" s="2"/>
      <c r="C531" s="2"/>
      <c r="D531" s="2"/>
      <c r="E531" s="2"/>
      <c r="F531" s="2"/>
      <c r="G531" s="2"/>
    </row>
    <row r="532" spans="2:7" ht="12.75">
      <c r="B532" s="2"/>
      <c r="C532" s="2"/>
      <c r="D532" s="2"/>
      <c r="E532" s="2"/>
      <c r="F532" s="2"/>
      <c r="G532" s="2"/>
    </row>
    <row r="533" spans="2:7" ht="12.75">
      <c r="B533" s="2"/>
      <c r="C533" s="2"/>
      <c r="D533" s="2"/>
      <c r="E533" s="2"/>
      <c r="F533" s="2"/>
      <c r="G533" s="2"/>
    </row>
    <row r="534" spans="2:7" ht="12.75">
      <c r="B534" s="2"/>
      <c r="C534" s="2"/>
      <c r="D534" s="2"/>
      <c r="E534" s="2"/>
      <c r="F534" s="2"/>
      <c r="G534" s="2"/>
    </row>
    <row r="535" spans="2:7" ht="12.75">
      <c r="B535" s="2"/>
      <c r="C535" s="2"/>
      <c r="D535" s="2"/>
      <c r="E535" s="2"/>
      <c r="F535" s="2"/>
      <c r="G535" s="2"/>
    </row>
    <row r="536" spans="2:7" ht="12.75">
      <c r="B536" s="2"/>
      <c r="C536" s="2"/>
      <c r="D536" s="2"/>
      <c r="E536" s="2"/>
      <c r="F536" s="2"/>
      <c r="G536" s="2"/>
    </row>
    <row r="537" spans="2:7" ht="12.75">
      <c r="B537" s="2"/>
      <c r="C537" s="2"/>
      <c r="D537" s="2"/>
      <c r="E537" s="2"/>
      <c r="F537" s="2"/>
      <c r="G537" s="2"/>
    </row>
    <row r="538" spans="2:7" ht="12.75">
      <c r="B538" s="2"/>
      <c r="C538" s="2"/>
      <c r="D538" s="2"/>
      <c r="E538" s="2"/>
      <c r="F538" s="2"/>
      <c r="G538" s="2"/>
    </row>
    <row r="539" spans="2:7" ht="12.75">
      <c r="B539" s="2"/>
      <c r="C539" s="2"/>
      <c r="D539" s="2"/>
      <c r="E539" s="2"/>
      <c r="F539" s="2"/>
      <c r="G539" s="2"/>
    </row>
    <row r="540" spans="2:7" ht="12.75">
      <c r="B540" s="2"/>
      <c r="C540" s="2"/>
      <c r="D540" s="2"/>
      <c r="E540" s="2"/>
      <c r="F540" s="2"/>
      <c r="G540" s="2"/>
    </row>
    <row r="541" ht="20.25">
      <c r="B541" s="1"/>
    </row>
    <row r="542" spans="2:7" ht="12.75">
      <c r="B542" s="2"/>
      <c r="C542" s="2"/>
      <c r="D542" s="2"/>
      <c r="E542" s="2"/>
      <c r="F542" s="2"/>
      <c r="G542" s="2"/>
    </row>
    <row r="543" spans="2:7" ht="12.75">
      <c r="B543" s="2"/>
      <c r="C543" s="2"/>
      <c r="D543" s="2"/>
      <c r="E543" s="2"/>
      <c r="F543" s="2"/>
      <c r="G543" s="2"/>
    </row>
    <row r="544" spans="2:7" ht="12.75">
      <c r="B544" s="2"/>
      <c r="C544" s="2"/>
      <c r="D544" s="2"/>
      <c r="E544" s="2"/>
      <c r="F544" s="2"/>
      <c r="G544" s="2"/>
    </row>
    <row r="545" spans="2:7" ht="12.75">
      <c r="B545" s="2"/>
      <c r="C545" s="2"/>
      <c r="D545" s="2"/>
      <c r="E545" s="2"/>
      <c r="F545" s="2"/>
      <c r="G545" s="2"/>
    </row>
    <row r="546" ht="20.25">
      <c r="B546" s="1"/>
    </row>
    <row r="547" spans="2:7" ht="12.75">
      <c r="B547" s="2"/>
      <c r="C547" s="2"/>
      <c r="D547" s="2"/>
      <c r="E547" s="2"/>
      <c r="F547" s="2"/>
      <c r="G547" s="2"/>
    </row>
    <row r="548" spans="2:7" ht="12.75">
      <c r="B548" s="2"/>
      <c r="C548" s="2"/>
      <c r="D548" s="2"/>
      <c r="E548" s="2"/>
      <c r="F548" s="2"/>
      <c r="G548" s="2"/>
    </row>
    <row r="549" spans="2:7" ht="12.75">
      <c r="B549" s="2"/>
      <c r="C549" s="2"/>
      <c r="D549" s="2"/>
      <c r="E549" s="2"/>
      <c r="F549" s="2"/>
      <c r="G549" s="2"/>
    </row>
    <row r="550" spans="2:7" ht="12.75">
      <c r="B550" s="2"/>
      <c r="C550" s="2"/>
      <c r="D550" s="2"/>
      <c r="E550" s="2"/>
      <c r="F550" s="2"/>
      <c r="G550" s="2"/>
    </row>
    <row r="551" spans="2:7" ht="12.75">
      <c r="B551" s="2"/>
      <c r="C551" s="2"/>
      <c r="D551" s="2"/>
      <c r="E551" s="2"/>
      <c r="F551" s="2"/>
      <c r="G551" s="2"/>
    </row>
    <row r="552" spans="2:7" ht="12.75">
      <c r="B552" s="2"/>
      <c r="C552" s="2"/>
      <c r="D552" s="2"/>
      <c r="E552" s="2"/>
      <c r="F552" s="2"/>
      <c r="G552" s="2"/>
    </row>
    <row r="553" spans="2:7" ht="12.75">
      <c r="B553" s="2"/>
      <c r="C553" s="2"/>
      <c r="D553" s="2"/>
      <c r="E553" s="2"/>
      <c r="F553" s="2"/>
      <c r="G553" s="2"/>
    </row>
    <row r="554" ht="20.25">
      <c r="B554" s="1"/>
    </row>
    <row r="555" spans="2:7" ht="12.75">
      <c r="B555" s="2"/>
      <c r="C555" s="2"/>
      <c r="D555" s="2"/>
      <c r="E555" s="2"/>
      <c r="F555" s="2"/>
      <c r="G555" s="2"/>
    </row>
    <row r="556" ht="20.25">
      <c r="B556" s="1"/>
    </row>
    <row r="557" spans="2:7" ht="12.75">
      <c r="B557" s="2"/>
      <c r="C557" s="2"/>
      <c r="D557" s="2"/>
      <c r="E557" s="2"/>
      <c r="F557" s="2"/>
      <c r="G557" s="2"/>
    </row>
    <row r="558" spans="2:7" ht="12.75">
      <c r="B558" s="2"/>
      <c r="C558" s="2"/>
      <c r="D558" s="2"/>
      <c r="E558" s="2"/>
      <c r="F558" s="2"/>
      <c r="G558" s="2"/>
    </row>
    <row r="559" spans="2:7" ht="12.75">
      <c r="B559" s="2"/>
      <c r="C559" s="2"/>
      <c r="D559" s="2"/>
      <c r="E559" s="2"/>
      <c r="F559" s="2"/>
      <c r="G559" s="2"/>
    </row>
    <row r="560" spans="2:7" ht="12.75">
      <c r="B560" s="2"/>
      <c r="C560" s="2"/>
      <c r="D560" s="2"/>
      <c r="E560" s="2"/>
      <c r="F560" s="2"/>
      <c r="G560" s="2"/>
    </row>
    <row r="561" spans="2:7" ht="12.75">
      <c r="B561" s="2"/>
      <c r="C561" s="2"/>
      <c r="D561" s="2"/>
      <c r="E561" s="2"/>
      <c r="F561" s="2"/>
      <c r="G561" s="2"/>
    </row>
    <row r="562" spans="2:7" ht="12.75">
      <c r="B562" s="2"/>
      <c r="C562" s="2"/>
      <c r="D562" s="2"/>
      <c r="E562" s="2"/>
      <c r="F562" s="2"/>
      <c r="G562" s="2"/>
    </row>
    <row r="563" spans="2:7" ht="12.75">
      <c r="B563" s="2"/>
      <c r="C563" s="2"/>
      <c r="D563" s="2"/>
      <c r="E563" s="2"/>
      <c r="F563" s="2"/>
      <c r="G563" s="2"/>
    </row>
    <row r="564" spans="2:7" ht="12.75">
      <c r="B564" s="2"/>
      <c r="C564" s="2"/>
      <c r="D564" s="2"/>
      <c r="E564" s="2"/>
      <c r="F564" s="2"/>
      <c r="G564" s="2"/>
    </row>
    <row r="565" spans="2:7" ht="12.75">
      <c r="B565" s="2"/>
      <c r="C565" s="2"/>
      <c r="D565" s="2"/>
      <c r="E565" s="2"/>
      <c r="F565" s="2"/>
      <c r="G565" s="2"/>
    </row>
    <row r="566" spans="2:7" ht="12.75">
      <c r="B566" s="2"/>
      <c r="C566" s="2"/>
      <c r="D566" s="2"/>
      <c r="E566" s="2"/>
      <c r="F566" s="2"/>
      <c r="G566" s="2"/>
    </row>
    <row r="567" spans="2:7" ht="12.75">
      <c r="B567" s="2"/>
      <c r="C567" s="2"/>
      <c r="D567" s="2"/>
      <c r="E567" s="2"/>
      <c r="F567" s="2"/>
      <c r="G567" s="2"/>
    </row>
    <row r="568" spans="2:7" ht="12.75">
      <c r="B568" s="2"/>
      <c r="C568" s="2"/>
      <c r="D568" s="2"/>
      <c r="E568" s="2"/>
      <c r="F568" s="2"/>
      <c r="G568" s="2"/>
    </row>
    <row r="569" spans="2:7" ht="12.75">
      <c r="B569" s="2"/>
      <c r="C569" s="2"/>
      <c r="D569" s="2"/>
      <c r="E569" s="2"/>
      <c r="F569" s="2"/>
      <c r="G569" s="2"/>
    </row>
    <row r="570" spans="2:7" ht="12.75">
      <c r="B570" s="2"/>
      <c r="C570" s="2"/>
      <c r="D570" s="2"/>
      <c r="E570" s="2"/>
      <c r="F570" s="2"/>
      <c r="G570" s="2"/>
    </row>
    <row r="571" spans="2:7" ht="12.75">
      <c r="B571" s="2"/>
      <c r="C571" s="2"/>
      <c r="D571" s="2"/>
      <c r="E571" s="2"/>
      <c r="F571" s="2"/>
      <c r="G571" s="2"/>
    </row>
    <row r="572" spans="2:7" ht="12.75">
      <c r="B572" s="2"/>
      <c r="C572" s="2"/>
      <c r="D572" s="2"/>
      <c r="E572" s="2"/>
      <c r="F572" s="2"/>
      <c r="G572" s="2"/>
    </row>
    <row r="573" ht="20.25">
      <c r="B573" s="1"/>
    </row>
    <row r="574" spans="2:7" ht="12.75">
      <c r="B574" s="2"/>
      <c r="C574" s="2"/>
      <c r="D574" s="2"/>
      <c r="E574" s="2"/>
      <c r="F574" s="2"/>
      <c r="G574" s="2"/>
    </row>
    <row r="575" spans="2:7" ht="12.75">
      <c r="B575" s="2"/>
      <c r="C575" s="2"/>
      <c r="D575" s="2"/>
      <c r="E575" s="2"/>
      <c r="F575" s="2"/>
      <c r="G575" s="2"/>
    </row>
    <row r="576" spans="2:7" ht="12.75">
      <c r="B576" s="2"/>
      <c r="C576" s="2"/>
      <c r="D576" s="2"/>
      <c r="E576" s="2"/>
      <c r="F576" s="2"/>
      <c r="G576" s="2"/>
    </row>
    <row r="577" spans="2:7" ht="12.75">
      <c r="B577" s="2"/>
      <c r="C577" s="2"/>
      <c r="D577" s="2"/>
      <c r="E577" s="2"/>
      <c r="F577" s="2"/>
      <c r="G577" s="2"/>
    </row>
    <row r="578" spans="2:7" ht="12.75">
      <c r="B578" s="2"/>
      <c r="C578" s="2"/>
      <c r="D578" s="2"/>
      <c r="E578" s="2"/>
      <c r="F578" s="2"/>
      <c r="G578" s="2"/>
    </row>
    <row r="579" spans="2:7" ht="12.75">
      <c r="B579" s="2"/>
      <c r="C579" s="2"/>
      <c r="D579" s="2"/>
      <c r="E579" s="2"/>
      <c r="F579" s="2"/>
      <c r="G579" s="2"/>
    </row>
    <row r="580" spans="2:7" ht="12.75">
      <c r="B580" s="2"/>
      <c r="C580" s="2"/>
      <c r="D580" s="2"/>
      <c r="E580" s="2"/>
      <c r="F580" s="2"/>
      <c r="G580" s="2"/>
    </row>
  </sheetData>
  <mergeCells count="55">
    <mergeCell ref="B134:B138"/>
    <mergeCell ref="B139:B143"/>
    <mergeCell ref="B144:B148"/>
    <mergeCell ref="B114:B118"/>
    <mergeCell ref="B119:B123"/>
    <mergeCell ref="B124:B128"/>
    <mergeCell ref="B129:B133"/>
    <mergeCell ref="B2:F2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B69:B73"/>
    <mergeCell ref="B74:B78"/>
    <mergeCell ref="B99:B103"/>
    <mergeCell ref="B104:B108"/>
    <mergeCell ref="B109:B113"/>
    <mergeCell ref="B79:B83"/>
    <mergeCell ref="B84:B88"/>
    <mergeCell ref="B89:B93"/>
    <mergeCell ref="B94:B98"/>
    <mergeCell ref="H96:H99"/>
    <mergeCell ref="H80:H83"/>
    <mergeCell ref="H84:H87"/>
    <mergeCell ref="H88:H91"/>
    <mergeCell ref="H92:H95"/>
    <mergeCell ref="H64:H67"/>
    <mergeCell ref="H68:H71"/>
    <mergeCell ref="H72:H75"/>
    <mergeCell ref="H76:H79"/>
    <mergeCell ref="H48:H51"/>
    <mergeCell ref="H52:H55"/>
    <mergeCell ref="H56:H59"/>
    <mergeCell ref="H60:H63"/>
    <mergeCell ref="H32:H35"/>
    <mergeCell ref="H36:H39"/>
    <mergeCell ref="H40:H43"/>
    <mergeCell ref="H44:H47"/>
    <mergeCell ref="H16:H19"/>
    <mergeCell ref="H20:H23"/>
    <mergeCell ref="H24:H27"/>
    <mergeCell ref="H28:H31"/>
    <mergeCell ref="H4:H7"/>
    <mergeCell ref="H2:L2"/>
    <mergeCell ref="H8:H11"/>
    <mergeCell ref="H12:H15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N579"/>
  <sheetViews>
    <sheetView showGridLines="0" workbookViewId="0" topLeftCell="A151">
      <selection activeCell="I20" sqref="I20"/>
    </sheetView>
  </sheetViews>
  <sheetFormatPr defaultColWidth="11.7109375" defaultRowHeight="12.75"/>
  <cols>
    <col min="1" max="1" width="0.9921875" style="0" customWidth="1"/>
    <col min="2" max="2" width="5.7109375" style="0" bestFit="1" customWidth="1"/>
    <col min="3" max="3" width="22.7109375" style="6" bestFit="1" customWidth="1"/>
    <col min="4" max="4" width="12.57421875" style="6" bestFit="1" customWidth="1"/>
    <col min="5" max="5" width="6.00390625" style="0" bestFit="1" customWidth="1"/>
    <col min="6" max="6" width="4.7109375" style="0" bestFit="1" customWidth="1"/>
    <col min="7" max="7" width="6.140625" style="0" bestFit="1" customWidth="1"/>
    <col min="8" max="8" width="4.28125" style="0" customWidth="1"/>
    <col min="9" max="9" width="5.7109375" style="0" bestFit="1" customWidth="1"/>
    <col min="10" max="10" width="19.00390625" style="0" bestFit="1" customWidth="1"/>
    <col min="11" max="11" width="12.57421875" style="0" bestFit="1" customWidth="1"/>
    <col min="12" max="12" width="6.00390625" style="0" bestFit="1" customWidth="1"/>
    <col min="13" max="13" width="4.7109375" style="0" bestFit="1" customWidth="1"/>
    <col min="14" max="14" width="6.140625" style="0" bestFit="1" customWidth="1"/>
  </cols>
  <sheetData>
    <row r="1" ht="6.75" customHeight="1"/>
    <row r="2" spans="2:14" ht="18.75">
      <c r="B2" s="78" t="s">
        <v>652</v>
      </c>
      <c r="C2" s="79"/>
      <c r="D2" s="79"/>
      <c r="E2" s="79"/>
      <c r="F2" s="79"/>
      <c r="G2" s="80"/>
      <c r="I2" s="78" t="s">
        <v>574</v>
      </c>
      <c r="J2" s="79"/>
      <c r="K2" s="79"/>
      <c r="L2" s="79"/>
      <c r="M2" s="79"/>
      <c r="N2" s="80"/>
    </row>
    <row r="3" spans="2:14" ht="12.75">
      <c r="B3" s="12" t="s">
        <v>0</v>
      </c>
      <c r="C3" s="13" t="s">
        <v>1</v>
      </c>
      <c r="D3" s="13" t="s">
        <v>2</v>
      </c>
      <c r="E3" s="12" t="s">
        <v>3</v>
      </c>
      <c r="F3" s="12" t="s">
        <v>4</v>
      </c>
      <c r="G3" s="12" t="s">
        <v>5</v>
      </c>
      <c r="I3" s="12" t="s">
        <v>0</v>
      </c>
      <c r="J3" s="13" t="s">
        <v>1</v>
      </c>
      <c r="K3" s="13" t="s">
        <v>2</v>
      </c>
      <c r="L3" s="12" t="s">
        <v>3</v>
      </c>
      <c r="M3" s="12" t="s">
        <v>4</v>
      </c>
      <c r="N3" s="12" t="s">
        <v>5</v>
      </c>
    </row>
    <row r="4" spans="2:14" ht="12.75">
      <c r="B4" s="33">
        <v>1</v>
      </c>
      <c r="C4" s="34" t="s">
        <v>6</v>
      </c>
      <c r="D4" s="34" t="s">
        <v>589</v>
      </c>
      <c r="E4" s="33">
        <v>585</v>
      </c>
      <c r="F4" s="33">
        <v>60</v>
      </c>
      <c r="G4" s="33">
        <v>46</v>
      </c>
      <c r="H4" s="24"/>
      <c r="I4" s="33">
        <v>1</v>
      </c>
      <c r="J4" s="34" t="s">
        <v>419</v>
      </c>
      <c r="K4" s="34" t="s">
        <v>593</v>
      </c>
      <c r="L4" s="33">
        <v>591</v>
      </c>
      <c r="M4" s="33">
        <v>60</v>
      </c>
      <c r="N4" s="33">
        <v>51</v>
      </c>
    </row>
    <row r="5" spans="2:14" ht="12.75">
      <c r="B5" s="33">
        <v>2</v>
      </c>
      <c r="C5" s="34" t="s">
        <v>7</v>
      </c>
      <c r="D5" s="34" t="s">
        <v>8</v>
      </c>
      <c r="E5" s="33">
        <v>584</v>
      </c>
      <c r="F5" s="33">
        <v>60</v>
      </c>
      <c r="G5" s="33">
        <v>44</v>
      </c>
      <c r="H5" s="24"/>
      <c r="I5" s="33">
        <v>2</v>
      </c>
      <c r="J5" s="34" t="s">
        <v>420</v>
      </c>
      <c r="K5" s="34" t="s">
        <v>569</v>
      </c>
      <c r="L5" s="33">
        <v>576</v>
      </c>
      <c r="M5" s="33">
        <v>60</v>
      </c>
      <c r="N5" s="33">
        <v>38</v>
      </c>
    </row>
    <row r="6" spans="2:14" ht="12.75">
      <c r="B6" s="33">
        <v>3</v>
      </c>
      <c r="C6" s="34" t="s">
        <v>9</v>
      </c>
      <c r="D6" s="34" t="s">
        <v>590</v>
      </c>
      <c r="E6" s="33">
        <v>576</v>
      </c>
      <c r="F6" s="33">
        <v>60</v>
      </c>
      <c r="G6" s="33">
        <v>37</v>
      </c>
      <c r="H6" s="24"/>
      <c r="I6" s="33">
        <v>3</v>
      </c>
      <c r="J6" s="34" t="s">
        <v>421</v>
      </c>
      <c r="K6" s="34" t="s">
        <v>569</v>
      </c>
      <c r="L6" s="33">
        <v>572</v>
      </c>
      <c r="M6" s="33">
        <v>60</v>
      </c>
      <c r="N6" s="33">
        <v>34</v>
      </c>
    </row>
    <row r="7" spans="2:14" ht="12.75">
      <c r="B7" s="8">
        <v>4</v>
      </c>
      <c r="C7" s="9" t="s">
        <v>12</v>
      </c>
      <c r="D7" s="9" t="s">
        <v>13</v>
      </c>
      <c r="E7" s="8">
        <v>575</v>
      </c>
      <c r="F7" s="8">
        <v>60</v>
      </c>
      <c r="G7" s="8">
        <v>41</v>
      </c>
      <c r="I7" s="22">
        <v>4</v>
      </c>
      <c r="J7" s="23" t="s">
        <v>423</v>
      </c>
      <c r="K7" s="23" t="s">
        <v>569</v>
      </c>
      <c r="L7" s="22">
        <v>565</v>
      </c>
      <c r="M7" s="22">
        <v>60</v>
      </c>
      <c r="N7" s="22">
        <v>29</v>
      </c>
    </row>
    <row r="8" spans="2:14" ht="12.75">
      <c r="B8" s="8">
        <v>5</v>
      </c>
      <c r="C8" s="9" t="s">
        <v>10</v>
      </c>
      <c r="D8" s="9" t="s">
        <v>11</v>
      </c>
      <c r="E8" s="8">
        <v>575</v>
      </c>
      <c r="F8" s="8">
        <v>60</v>
      </c>
      <c r="G8" s="8">
        <v>39</v>
      </c>
      <c r="I8" s="22">
        <v>5</v>
      </c>
      <c r="J8" s="23" t="s">
        <v>422</v>
      </c>
      <c r="K8" s="23" t="s">
        <v>20</v>
      </c>
      <c r="L8" s="22">
        <v>565</v>
      </c>
      <c r="M8" s="22">
        <v>60</v>
      </c>
      <c r="N8" s="22">
        <v>27</v>
      </c>
    </row>
    <row r="9" spans="2:14" ht="12.75">
      <c r="B9" s="8">
        <v>6</v>
      </c>
      <c r="C9" s="9" t="s">
        <v>14</v>
      </c>
      <c r="D9" s="9" t="s">
        <v>15</v>
      </c>
      <c r="E9" s="8">
        <v>575</v>
      </c>
      <c r="F9" s="8">
        <v>60</v>
      </c>
      <c r="G9" s="8">
        <v>38</v>
      </c>
      <c r="I9" s="8">
        <v>6</v>
      </c>
      <c r="J9" s="9" t="s">
        <v>424</v>
      </c>
      <c r="K9" s="9" t="s">
        <v>15</v>
      </c>
      <c r="L9" s="8">
        <v>564</v>
      </c>
      <c r="M9" s="8">
        <v>60</v>
      </c>
      <c r="N9" s="8">
        <v>30</v>
      </c>
    </row>
    <row r="10" spans="2:14" ht="12.75">
      <c r="B10" s="8">
        <v>7</v>
      </c>
      <c r="C10" s="9" t="s">
        <v>16</v>
      </c>
      <c r="D10" s="9" t="s">
        <v>590</v>
      </c>
      <c r="E10" s="8">
        <v>563</v>
      </c>
      <c r="F10" s="8">
        <v>60</v>
      </c>
      <c r="G10" s="8">
        <v>30</v>
      </c>
      <c r="I10" s="8">
        <v>7</v>
      </c>
      <c r="J10" s="9" t="s">
        <v>425</v>
      </c>
      <c r="K10" s="9" t="s">
        <v>426</v>
      </c>
      <c r="L10" s="8">
        <v>559</v>
      </c>
      <c r="M10" s="8">
        <v>60</v>
      </c>
      <c r="N10" s="8">
        <v>33</v>
      </c>
    </row>
    <row r="11" spans="2:14" ht="12.75">
      <c r="B11" s="8">
        <v>8</v>
      </c>
      <c r="C11" s="9" t="s">
        <v>17</v>
      </c>
      <c r="D11" s="9" t="s">
        <v>18</v>
      </c>
      <c r="E11" s="8">
        <v>562</v>
      </c>
      <c r="F11" s="8">
        <v>60</v>
      </c>
      <c r="G11" s="8">
        <v>33</v>
      </c>
      <c r="I11" s="8">
        <v>8</v>
      </c>
      <c r="J11" s="9" t="s">
        <v>429</v>
      </c>
      <c r="K11" s="9" t="s">
        <v>66</v>
      </c>
      <c r="L11" s="8">
        <v>558</v>
      </c>
      <c r="M11" s="8">
        <v>60</v>
      </c>
      <c r="N11" s="8">
        <v>28</v>
      </c>
    </row>
    <row r="12" spans="2:14" ht="12.75">
      <c r="B12" s="8">
        <v>9</v>
      </c>
      <c r="C12" s="9" t="s">
        <v>19</v>
      </c>
      <c r="D12" s="9" t="s">
        <v>20</v>
      </c>
      <c r="E12" s="8">
        <v>561</v>
      </c>
      <c r="F12" s="8">
        <v>60</v>
      </c>
      <c r="G12" s="8">
        <v>27</v>
      </c>
      <c r="I12" s="8">
        <v>9</v>
      </c>
      <c r="J12" s="9" t="s">
        <v>427</v>
      </c>
      <c r="K12" s="9" t="s">
        <v>428</v>
      </c>
      <c r="L12" s="8">
        <v>558</v>
      </c>
      <c r="M12" s="8">
        <v>60</v>
      </c>
      <c r="N12" s="8">
        <v>22</v>
      </c>
    </row>
    <row r="13" spans="2:14" ht="12.75">
      <c r="B13" s="8">
        <v>10</v>
      </c>
      <c r="C13" s="9" t="s">
        <v>23</v>
      </c>
      <c r="D13" s="9" t="s">
        <v>24</v>
      </c>
      <c r="E13" s="8">
        <v>559</v>
      </c>
      <c r="F13" s="8">
        <v>60</v>
      </c>
      <c r="G13" s="8">
        <v>29</v>
      </c>
      <c r="I13" s="8">
        <v>10</v>
      </c>
      <c r="J13" s="9" t="s">
        <v>430</v>
      </c>
      <c r="K13" s="9" t="s">
        <v>431</v>
      </c>
      <c r="L13" s="8">
        <v>553</v>
      </c>
      <c r="M13" s="8">
        <v>59</v>
      </c>
      <c r="N13" s="8">
        <v>26</v>
      </c>
    </row>
    <row r="14" spans="2:14" ht="12.75">
      <c r="B14" s="8">
        <v>11</v>
      </c>
      <c r="C14" s="9" t="s">
        <v>21</v>
      </c>
      <c r="D14" s="9" t="s">
        <v>22</v>
      </c>
      <c r="E14" s="8">
        <v>559</v>
      </c>
      <c r="F14" s="8">
        <v>60</v>
      </c>
      <c r="G14" s="8">
        <v>25</v>
      </c>
      <c r="I14" s="8" t="s">
        <v>580</v>
      </c>
      <c r="J14" s="9" t="s">
        <v>432</v>
      </c>
      <c r="K14" s="9" t="s">
        <v>589</v>
      </c>
      <c r="L14" s="8">
        <v>545</v>
      </c>
      <c r="M14" s="8">
        <v>60</v>
      </c>
      <c r="N14" s="8">
        <v>21</v>
      </c>
    </row>
    <row r="15" spans="2:14" ht="12.75">
      <c r="B15" s="8">
        <v>12</v>
      </c>
      <c r="C15" s="9" t="s">
        <v>25</v>
      </c>
      <c r="D15" s="9" t="s">
        <v>589</v>
      </c>
      <c r="E15" s="8">
        <v>558</v>
      </c>
      <c r="F15" s="8">
        <v>60</v>
      </c>
      <c r="G15" s="8">
        <v>28</v>
      </c>
      <c r="I15" s="8" t="s">
        <v>580</v>
      </c>
      <c r="J15" s="9" t="s">
        <v>433</v>
      </c>
      <c r="K15" s="9" t="s">
        <v>569</v>
      </c>
      <c r="L15" s="8">
        <v>545</v>
      </c>
      <c r="M15" s="8">
        <v>60</v>
      </c>
      <c r="N15" s="8">
        <v>21</v>
      </c>
    </row>
    <row r="16" spans="2:14" ht="12.75">
      <c r="B16" s="8">
        <v>13</v>
      </c>
      <c r="C16" s="9" t="s">
        <v>26</v>
      </c>
      <c r="D16" s="9" t="s">
        <v>27</v>
      </c>
      <c r="E16" s="8">
        <v>558</v>
      </c>
      <c r="F16" s="8">
        <v>60</v>
      </c>
      <c r="G16" s="8">
        <v>25</v>
      </c>
      <c r="I16" s="8">
        <v>13</v>
      </c>
      <c r="J16" s="9" t="s">
        <v>434</v>
      </c>
      <c r="K16" s="9" t="s">
        <v>569</v>
      </c>
      <c r="L16" s="8">
        <v>541</v>
      </c>
      <c r="M16" s="8">
        <v>60</v>
      </c>
      <c r="N16" s="8">
        <v>23</v>
      </c>
    </row>
    <row r="17" spans="2:14" ht="12.75">
      <c r="B17" s="8">
        <v>14</v>
      </c>
      <c r="C17" s="9" t="s">
        <v>28</v>
      </c>
      <c r="D17" s="9" t="s">
        <v>591</v>
      </c>
      <c r="E17" s="8">
        <v>553</v>
      </c>
      <c r="F17" s="8">
        <v>60</v>
      </c>
      <c r="G17" s="8">
        <v>21</v>
      </c>
      <c r="I17" s="8">
        <v>14</v>
      </c>
      <c r="J17" s="9" t="s">
        <v>435</v>
      </c>
      <c r="K17" s="9" t="s">
        <v>11</v>
      </c>
      <c r="L17" s="8">
        <v>539</v>
      </c>
      <c r="M17" s="8">
        <v>60</v>
      </c>
      <c r="N17" s="8">
        <v>23</v>
      </c>
    </row>
    <row r="18" spans="2:14" ht="12.75">
      <c r="B18" s="8">
        <v>15</v>
      </c>
      <c r="C18" s="9" t="s">
        <v>29</v>
      </c>
      <c r="D18" s="9" t="s">
        <v>30</v>
      </c>
      <c r="E18" s="8">
        <v>552</v>
      </c>
      <c r="F18" s="8">
        <v>60</v>
      </c>
      <c r="G18" s="8">
        <v>26</v>
      </c>
      <c r="I18" s="8">
        <v>15</v>
      </c>
      <c r="J18" s="9" t="s">
        <v>436</v>
      </c>
      <c r="K18" s="9" t="s">
        <v>20</v>
      </c>
      <c r="L18" s="8">
        <v>535</v>
      </c>
      <c r="M18" s="8">
        <v>60</v>
      </c>
      <c r="N18" s="8">
        <v>15</v>
      </c>
    </row>
    <row r="19" spans="2:14" ht="12.75">
      <c r="B19" s="8">
        <v>16</v>
      </c>
      <c r="C19" s="9" t="s">
        <v>31</v>
      </c>
      <c r="D19" s="9" t="s">
        <v>32</v>
      </c>
      <c r="E19" s="8">
        <v>552</v>
      </c>
      <c r="F19" s="8">
        <v>60</v>
      </c>
      <c r="G19" s="8">
        <v>24</v>
      </c>
      <c r="I19" s="8">
        <v>16</v>
      </c>
      <c r="J19" s="9" t="s">
        <v>437</v>
      </c>
      <c r="K19" s="9" t="s">
        <v>32</v>
      </c>
      <c r="L19" s="8">
        <v>530</v>
      </c>
      <c r="M19" s="8">
        <v>59</v>
      </c>
      <c r="N19" s="8">
        <v>21</v>
      </c>
    </row>
    <row r="20" spans="2:14" ht="12.75">
      <c r="B20" s="8">
        <v>17</v>
      </c>
      <c r="C20" s="9" t="s">
        <v>34</v>
      </c>
      <c r="D20" s="9" t="s">
        <v>570</v>
      </c>
      <c r="E20" s="8">
        <v>551</v>
      </c>
      <c r="F20" s="8">
        <v>60</v>
      </c>
      <c r="G20" s="8">
        <v>24</v>
      </c>
      <c r="I20" s="8">
        <v>17</v>
      </c>
      <c r="J20" s="9" t="s">
        <v>438</v>
      </c>
      <c r="K20" s="9" t="s">
        <v>639</v>
      </c>
      <c r="L20" s="8">
        <v>527</v>
      </c>
      <c r="M20" s="8">
        <v>60</v>
      </c>
      <c r="N20" s="8">
        <v>15</v>
      </c>
    </row>
    <row r="21" spans="2:14" ht="12.75">
      <c r="B21" s="8">
        <v>18</v>
      </c>
      <c r="C21" s="9" t="s">
        <v>33</v>
      </c>
      <c r="D21" s="9" t="s">
        <v>569</v>
      </c>
      <c r="E21" s="8">
        <v>551</v>
      </c>
      <c r="F21" s="8">
        <v>59</v>
      </c>
      <c r="G21" s="8">
        <v>29</v>
      </c>
      <c r="I21" s="8">
        <v>18</v>
      </c>
      <c r="J21" s="9" t="s">
        <v>439</v>
      </c>
      <c r="K21" s="9" t="s">
        <v>569</v>
      </c>
      <c r="L21" s="8">
        <v>526</v>
      </c>
      <c r="M21" s="8">
        <v>60</v>
      </c>
      <c r="N21" s="8">
        <v>15</v>
      </c>
    </row>
    <row r="22" spans="2:14" ht="12.75">
      <c r="B22" s="8">
        <v>19</v>
      </c>
      <c r="C22" s="9" t="s">
        <v>35</v>
      </c>
      <c r="D22" s="9" t="s">
        <v>589</v>
      </c>
      <c r="E22" s="8">
        <v>550</v>
      </c>
      <c r="F22" s="8">
        <v>60</v>
      </c>
      <c r="G22" s="8">
        <v>28</v>
      </c>
      <c r="I22" s="8">
        <v>19</v>
      </c>
      <c r="J22" s="9" t="s">
        <v>440</v>
      </c>
      <c r="K22" s="9" t="s">
        <v>11</v>
      </c>
      <c r="L22" s="8">
        <v>524</v>
      </c>
      <c r="M22" s="8">
        <v>60</v>
      </c>
      <c r="N22" s="8">
        <v>14</v>
      </c>
    </row>
    <row r="23" spans="2:14" ht="12.75">
      <c r="B23" s="8">
        <v>20</v>
      </c>
      <c r="C23" s="9" t="s">
        <v>36</v>
      </c>
      <c r="D23" s="9" t="s">
        <v>593</v>
      </c>
      <c r="E23" s="8">
        <v>550</v>
      </c>
      <c r="F23" s="8">
        <v>60</v>
      </c>
      <c r="G23" s="8">
        <v>25</v>
      </c>
      <c r="I23" s="8">
        <v>20</v>
      </c>
      <c r="J23" s="9" t="s">
        <v>442</v>
      </c>
      <c r="K23" s="9" t="s">
        <v>11</v>
      </c>
      <c r="L23" s="8">
        <v>523</v>
      </c>
      <c r="M23" s="8">
        <v>60</v>
      </c>
      <c r="N23" s="8">
        <v>15</v>
      </c>
    </row>
    <row r="24" spans="2:14" ht="12.75">
      <c r="B24" s="8">
        <v>21</v>
      </c>
      <c r="C24" s="9" t="s">
        <v>38</v>
      </c>
      <c r="D24" s="9" t="s">
        <v>589</v>
      </c>
      <c r="E24" s="8">
        <v>549</v>
      </c>
      <c r="F24" s="8">
        <v>60</v>
      </c>
      <c r="G24" s="8">
        <v>30</v>
      </c>
      <c r="I24" s="8">
        <v>21</v>
      </c>
      <c r="J24" s="9" t="s">
        <v>441</v>
      </c>
      <c r="K24" s="9" t="s">
        <v>95</v>
      </c>
      <c r="L24" s="8">
        <v>523</v>
      </c>
      <c r="M24" s="8">
        <v>60</v>
      </c>
      <c r="N24" s="8">
        <v>13</v>
      </c>
    </row>
    <row r="25" spans="2:14" ht="12.75">
      <c r="B25" s="8">
        <v>22</v>
      </c>
      <c r="C25" s="9" t="s">
        <v>37</v>
      </c>
      <c r="D25" s="9" t="s">
        <v>570</v>
      </c>
      <c r="E25" s="8">
        <v>549</v>
      </c>
      <c r="F25" s="8">
        <v>60</v>
      </c>
      <c r="G25" s="8">
        <v>18</v>
      </c>
      <c r="I25" s="8">
        <v>22</v>
      </c>
      <c r="J25" s="9" t="s">
        <v>443</v>
      </c>
      <c r="K25" s="9" t="s">
        <v>22</v>
      </c>
      <c r="L25" s="8">
        <v>516</v>
      </c>
      <c r="M25" s="8">
        <v>60</v>
      </c>
      <c r="N25" s="8">
        <v>13</v>
      </c>
    </row>
    <row r="26" spans="2:14" ht="12.75">
      <c r="B26" s="8">
        <v>23</v>
      </c>
      <c r="C26" s="9" t="s">
        <v>41</v>
      </c>
      <c r="D26" s="9" t="s">
        <v>42</v>
      </c>
      <c r="E26" s="8">
        <v>547</v>
      </c>
      <c r="F26" s="8">
        <v>60</v>
      </c>
      <c r="G26" s="8">
        <v>22</v>
      </c>
      <c r="I26" s="8">
        <v>23</v>
      </c>
      <c r="J26" s="9" t="s">
        <v>444</v>
      </c>
      <c r="K26" s="9" t="s">
        <v>570</v>
      </c>
      <c r="L26" s="8">
        <v>514</v>
      </c>
      <c r="M26" s="8">
        <v>60</v>
      </c>
      <c r="N26" s="8">
        <v>13</v>
      </c>
    </row>
    <row r="27" spans="2:14" ht="12.75">
      <c r="B27" s="8">
        <v>24</v>
      </c>
      <c r="C27" s="9" t="s">
        <v>39</v>
      </c>
      <c r="D27" s="9" t="s">
        <v>40</v>
      </c>
      <c r="E27" s="8">
        <v>547</v>
      </c>
      <c r="F27" s="8">
        <v>60</v>
      </c>
      <c r="G27" s="8">
        <v>20</v>
      </c>
      <c r="I27" s="8">
        <v>24</v>
      </c>
      <c r="J27" s="9" t="s">
        <v>445</v>
      </c>
      <c r="K27" s="9" t="s">
        <v>589</v>
      </c>
      <c r="L27" s="8">
        <v>513</v>
      </c>
      <c r="M27" s="8">
        <v>60</v>
      </c>
      <c r="N27" s="8">
        <v>15</v>
      </c>
    </row>
    <row r="28" spans="2:14" ht="12.75">
      <c r="B28" s="8">
        <v>25</v>
      </c>
      <c r="C28" s="9" t="s">
        <v>43</v>
      </c>
      <c r="D28" s="9" t="s">
        <v>591</v>
      </c>
      <c r="E28" s="8">
        <v>547</v>
      </c>
      <c r="F28" s="8">
        <v>60</v>
      </c>
      <c r="G28" s="8">
        <v>18</v>
      </c>
      <c r="I28" s="8">
        <v>25</v>
      </c>
      <c r="J28" s="9" t="s">
        <v>446</v>
      </c>
      <c r="K28" s="9" t="s">
        <v>133</v>
      </c>
      <c r="L28" s="8">
        <v>511</v>
      </c>
      <c r="M28" s="8">
        <v>60</v>
      </c>
      <c r="N28" s="8">
        <v>10</v>
      </c>
    </row>
    <row r="29" spans="2:14" ht="12.75">
      <c r="B29" s="8">
        <v>26</v>
      </c>
      <c r="C29" s="9" t="s">
        <v>44</v>
      </c>
      <c r="D29" s="9" t="s">
        <v>590</v>
      </c>
      <c r="E29" s="8">
        <v>546</v>
      </c>
      <c r="F29" s="8">
        <v>60</v>
      </c>
      <c r="G29" s="8">
        <v>23</v>
      </c>
      <c r="I29" s="8">
        <v>26</v>
      </c>
      <c r="J29" s="9" t="s">
        <v>447</v>
      </c>
      <c r="K29" s="9" t="s">
        <v>569</v>
      </c>
      <c r="L29" s="8">
        <v>494</v>
      </c>
      <c r="M29" s="8">
        <v>58</v>
      </c>
      <c r="N29" s="8">
        <v>11</v>
      </c>
    </row>
    <row r="30" spans="2:14" ht="12.75">
      <c r="B30" s="8">
        <v>27</v>
      </c>
      <c r="C30" s="9" t="s">
        <v>45</v>
      </c>
      <c r="D30" s="9" t="s">
        <v>46</v>
      </c>
      <c r="E30" s="8">
        <v>545</v>
      </c>
      <c r="F30" s="8">
        <v>60</v>
      </c>
      <c r="G30" s="8">
        <v>20</v>
      </c>
      <c r="I30" s="8">
        <v>27</v>
      </c>
      <c r="J30" s="9" t="s">
        <v>448</v>
      </c>
      <c r="K30" s="9" t="s">
        <v>56</v>
      </c>
      <c r="L30" s="8">
        <v>490</v>
      </c>
      <c r="M30" s="8">
        <v>59</v>
      </c>
      <c r="N30" s="8">
        <v>11</v>
      </c>
    </row>
    <row r="31" spans="2:14" ht="12.75">
      <c r="B31" s="8">
        <v>28</v>
      </c>
      <c r="C31" s="9" t="s">
        <v>47</v>
      </c>
      <c r="D31" s="9" t="s">
        <v>569</v>
      </c>
      <c r="E31" s="8">
        <v>544</v>
      </c>
      <c r="F31" s="8">
        <v>60</v>
      </c>
      <c r="G31" s="8">
        <v>24</v>
      </c>
      <c r="I31" s="8">
        <v>28</v>
      </c>
      <c r="J31" s="9" t="s">
        <v>449</v>
      </c>
      <c r="K31" s="9" t="s">
        <v>66</v>
      </c>
      <c r="L31" s="8">
        <v>488</v>
      </c>
      <c r="M31" s="8">
        <v>60</v>
      </c>
      <c r="N31" s="8">
        <v>12</v>
      </c>
    </row>
    <row r="32" spans="2:14" ht="12.75">
      <c r="B32" s="8">
        <v>29</v>
      </c>
      <c r="C32" s="9" t="s">
        <v>54</v>
      </c>
      <c r="D32" s="9" t="s">
        <v>569</v>
      </c>
      <c r="E32" s="8">
        <v>542</v>
      </c>
      <c r="F32" s="8">
        <v>60</v>
      </c>
      <c r="G32" s="8">
        <v>24</v>
      </c>
      <c r="I32" s="8">
        <v>29</v>
      </c>
      <c r="J32" s="9" t="s">
        <v>450</v>
      </c>
      <c r="K32" s="9" t="s">
        <v>22</v>
      </c>
      <c r="L32" s="8">
        <v>487</v>
      </c>
      <c r="M32" s="8">
        <v>60</v>
      </c>
      <c r="N32" s="8">
        <v>11</v>
      </c>
    </row>
    <row r="33" spans="2:14" ht="12.75">
      <c r="B33" s="8">
        <v>30</v>
      </c>
      <c r="C33" s="9" t="s">
        <v>49</v>
      </c>
      <c r="D33" s="9" t="s">
        <v>593</v>
      </c>
      <c r="E33" s="8">
        <v>542</v>
      </c>
      <c r="F33" s="8">
        <v>60</v>
      </c>
      <c r="G33" s="8">
        <v>23</v>
      </c>
      <c r="I33" s="8">
        <v>30</v>
      </c>
      <c r="J33" s="9" t="s">
        <v>451</v>
      </c>
      <c r="K33" s="9" t="s">
        <v>590</v>
      </c>
      <c r="L33" s="8">
        <v>487</v>
      </c>
      <c r="M33" s="8">
        <v>59</v>
      </c>
      <c r="N33" s="8">
        <v>8</v>
      </c>
    </row>
    <row r="34" spans="2:14" ht="12.75">
      <c r="B34" s="8" t="s">
        <v>581</v>
      </c>
      <c r="C34" s="9" t="s">
        <v>48</v>
      </c>
      <c r="D34" s="9" t="s">
        <v>591</v>
      </c>
      <c r="E34" s="8">
        <v>542</v>
      </c>
      <c r="F34" s="8">
        <v>60</v>
      </c>
      <c r="G34" s="8">
        <v>20</v>
      </c>
      <c r="I34" s="8">
        <v>31</v>
      </c>
      <c r="J34" s="9" t="s">
        <v>452</v>
      </c>
      <c r="K34" s="9" t="s">
        <v>11</v>
      </c>
      <c r="L34" s="8">
        <v>486</v>
      </c>
      <c r="M34" s="8">
        <v>60</v>
      </c>
      <c r="N34" s="8">
        <v>10</v>
      </c>
    </row>
    <row r="35" spans="2:14" ht="12.75">
      <c r="B35" s="8" t="s">
        <v>581</v>
      </c>
      <c r="C35" s="9" t="s">
        <v>50</v>
      </c>
      <c r="D35" s="9" t="s">
        <v>51</v>
      </c>
      <c r="E35" s="8">
        <v>542</v>
      </c>
      <c r="F35" s="8">
        <v>60</v>
      </c>
      <c r="G35" s="8">
        <v>20</v>
      </c>
      <c r="I35" s="8">
        <v>32</v>
      </c>
      <c r="J35" s="9" t="s">
        <v>453</v>
      </c>
      <c r="K35" s="9" t="s">
        <v>18</v>
      </c>
      <c r="L35" s="8">
        <v>485</v>
      </c>
      <c r="M35" s="8">
        <v>60</v>
      </c>
      <c r="N35" s="8">
        <v>13</v>
      </c>
    </row>
    <row r="36" spans="2:14" ht="12.75">
      <c r="B36" s="8" t="s">
        <v>581</v>
      </c>
      <c r="C36" s="9" t="s">
        <v>52</v>
      </c>
      <c r="D36" s="9" t="s">
        <v>53</v>
      </c>
      <c r="E36" s="8">
        <v>542</v>
      </c>
      <c r="F36" s="8">
        <v>60</v>
      </c>
      <c r="G36" s="8">
        <v>20</v>
      </c>
      <c r="I36" s="8">
        <v>33</v>
      </c>
      <c r="J36" s="9" t="s">
        <v>454</v>
      </c>
      <c r="K36" s="9" t="s">
        <v>589</v>
      </c>
      <c r="L36" s="8">
        <v>485</v>
      </c>
      <c r="M36" s="8">
        <v>60</v>
      </c>
      <c r="N36" s="8">
        <v>10</v>
      </c>
    </row>
    <row r="37" spans="2:14" ht="12.75">
      <c r="B37" s="8">
        <v>34</v>
      </c>
      <c r="C37" s="9" t="s">
        <v>55</v>
      </c>
      <c r="D37" s="9" t="s">
        <v>56</v>
      </c>
      <c r="E37" s="8">
        <v>541</v>
      </c>
      <c r="F37" s="8">
        <v>60</v>
      </c>
      <c r="G37" s="8">
        <v>23</v>
      </c>
      <c r="I37" s="8">
        <v>34</v>
      </c>
      <c r="J37" s="9" t="s">
        <v>455</v>
      </c>
      <c r="K37" s="9" t="s">
        <v>11</v>
      </c>
      <c r="L37" s="8">
        <v>483</v>
      </c>
      <c r="M37" s="8">
        <v>60</v>
      </c>
      <c r="N37" s="8">
        <v>7</v>
      </c>
    </row>
    <row r="38" spans="2:14" ht="12.75">
      <c r="B38" s="8">
        <v>35</v>
      </c>
      <c r="C38" s="9" t="s">
        <v>57</v>
      </c>
      <c r="D38" s="9" t="s">
        <v>58</v>
      </c>
      <c r="E38" s="8">
        <v>541</v>
      </c>
      <c r="F38" s="8">
        <v>60</v>
      </c>
      <c r="G38" s="8">
        <v>20</v>
      </c>
      <c r="I38" s="8">
        <v>35</v>
      </c>
      <c r="J38" s="9" t="s">
        <v>456</v>
      </c>
      <c r="K38" s="9" t="s">
        <v>639</v>
      </c>
      <c r="L38" s="8">
        <v>479</v>
      </c>
      <c r="M38" s="8">
        <v>60</v>
      </c>
      <c r="N38" s="8">
        <v>9</v>
      </c>
    </row>
    <row r="39" spans="2:14" ht="12.75">
      <c r="B39" s="8">
        <v>36</v>
      </c>
      <c r="C39" s="9" t="s">
        <v>61</v>
      </c>
      <c r="D39" s="9" t="s">
        <v>62</v>
      </c>
      <c r="E39" s="8">
        <v>540</v>
      </c>
      <c r="F39" s="8">
        <v>60</v>
      </c>
      <c r="G39" s="8">
        <v>23</v>
      </c>
      <c r="I39" s="8">
        <v>36</v>
      </c>
      <c r="J39" s="9" t="s">
        <v>457</v>
      </c>
      <c r="K39" s="9" t="s">
        <v>569</v>
      </c>
      <c r="L39" s="8">
        <v>474</v>
      </c>
      <c r="M39" s="8">
        <v>60</v>
      </c>
      <c r="N39" s="8">
        <v>7</v>
      </c>
    </row>
    <row r="40" spans="2:14" ht="12.75">
      <c r="B40" s="8">
        <v>37</v>
      </c>
      <c r="C40" s="9" t="s">
        <v>59</v>
      </c>
      <c r="D40" s="9" t="s">
        <v>60</v>
      </c>
      <c r="E40" s="8">
        <v>540</v>
      </c>
      <c r="F40" s="8">
        <v>60</v>
      </c>
      <c r="G40" s="8">
        <v>18</v>
      </c>
      <c r="I40" s="8">
        <v>37</v>
      </c>
      <c r="J40" s="9" t="s">
        <v>458</v>
      </c>
      <c r="K40" s="9" t="s">
        <v>128</v>
      </c>
      <c r="L40" s="8">
        <v>471</v>
      </c>
      <c r="M40" s="8">
        <v>60</v>
      </c>
      <c r="N40" s="8">
        <v>9</v>
      </c>
    </row>
    <row r="41" spans="2:14" ht="12.75">
      <c r="B41" s="8">
        <v>38</v>
      </c>
      <c r="C41" s="9" t="s">
        <v>63</v>
      </c>
      <c r="D41" s="9" t="s">
        <v>64</v>
      </c>
      <c r="E41" s="8">
        <v>535</v>
      </c>
      <c r="F41" s="8">
        <v>60</v>
      </c>
      <c r="G41" s="8">
        <v>15</v>
      </c>
      <c r="I41" s="8">
        <v>38</v>
      </c>
      <c r="J41" s="9" t="s">
        <v>460</v>
      </c>
      <c r="K41" s="9" t="s">
        <v>24</v>
      </c>
      <c r="L41" s="8">
        <v>468</v>
      </c>
      <c r="M41" s="8">
        <v>60</v>
      </c>
      <c r="N41" s="8">
        <v>7</v>
      </c>
    </row>
    <row r="42" spans="2:14" ht="12.75">
      <c r="B42" s="8" t="s">
        <v>582</v>
      </c>
      <c r="C42" s="9" t="s">
        <v>67</v>
      </c>
      <c r="D42" s="9" t="s">
        <v>68</v>
      </c>
      <c r="E42" s="8">
        <v>534</v>
      </c>
      <c r="F42" s="8">
        <v>60</v>
      </c>
      <c r="G42" s="8">
        <v>21</v>
      </c>
      <c r="I42" s="8">
        <v>39</v>
      </c>
      <c r="J42" s="9" t="s">
        <v>459</v>
      </c>
      <c r="K42" s="9" t="s">
        <v>20</v>
      </c>
      <c r="L42" s="8">
        <v>468</v>
      </c>
      <c r="M42" s="8">
        <v>60</v>
      </c>
      <c r="N42" s="8">
        <v>3</v>
      </c>
    </row>
    <row r="43" spans="2:14" ht="12.75">
      <c r="B43" s="8" t="s">
        <v>582</v>
      </c>
      <c r="C43" s="9" t="s">
        <v>71</v>
      </c>
      <c r="D43" s="9" t="s">
        <v>72</v>
      </c>
      <c r="E43" s="8">
        <v>534</v>
      </c>
      <c r="F43" s="8">
        <v>60</v>
      </c>
      <c r="G43" s="8">
        <v>21</v>
      </c>
      <c r="I43" s="8">
        <v>40</v>
      </c>
      <c r="J43" s="9" t="s">
        <v>461</v>
      </c>
      <c r="K43" s="9" t="s">
        <v>589</v>
      </c>
      <c r="L43" s="8">
        <v>465</v>
      </c>
      <c r="M43" s="8">
        <v>60</v>
      </c>
      <c r="N43" s="8">
        <v>7</v>
      </c>
    </row>
    <row r="44" spans="2:14" ht="12.75">
      <c r="B44" s="8">
        <v>41</v>
      </c>
      <c r="C44" s="9" t="s">
        <v>69</v>
      </c>
      <c r="D44" s="9" t="s">
        <v>70</v>
      </c>
      <c r="E44" s="8">
        <v>534</v>
      </c>
      <c r="F44" s="8">
        <v>60</v>
      </c>
      <c r="G44" s="8">
        <v>18</v>
      </c>
      <c r="I44" s="8">
        <v>41</v>
      </c>
      <c r="J44" s="9" t="s">
        <v>462</v>
      </c>
      <c r="K44" s="9" t="s">
        <v>591</v>
      </c>
      <c r="L44" s="8">
        <v>464</v>
      </c>
      <c r="M44" s="8">
        <v>60</v>
      </c>
      <c r="N44" s="8">
        <v>6</v>
      </c>
    </row>
    <row r="45" spans="2:14" ht="12.75">
      <c r="B45" s="8">
        <v>42</v>
      </c>
      <c r="C45" s="9" t="s">
        <v>65</v>
      </c>
      <c r="D45" s="9" t="s">
        <v>66</v>
      </c>
      <c r="E45" s="8">
        <v>534</v>
      </c>
      <c r="F45" s="8">
        <v>60</v>
      </c>
      <c r="G45" s="8">
        <v>17</v>
      </c>
      <c r="I45" s="8">
        <v>42</v>
      </c>
      <c r="J45" s="9" t="s">
        <v>463</v>
      </c>
      <c r="K45" s="9" t="s">
        <v>589</v>
      </c>
      <c r="L45" s="8">
        <v>458</v>
      </c>
      <c r="M45" s="8">
        <v>60</v>
      </c>
      <c r="N45" s="8">
        <v>8</v>
      </c>
    </row>
    <row r="46" spans="2:14" ht="12.75">
      <c r="B46" s="8">
        <v>43</v>
      </c>
      <c r="C46" s="9" t="s">
        <v>73</v>
      </c>
      <c r="D46" s="9" t="s">
        <v>590</v>
      </c>
      <c r="E46" s="8">
        <v>533</v>
      </c>
      <c r="F46" s="8">
        <v>60</v>
      </c>
      <c r="G46" s="8">
        <v>20</v>
      </c>
      <c r="I46" s="8">
        <v>43</v>
      </c>
      <c r="J46" s="9" t="s">
        <v>464</v>
      </c>
      <c r="K46" s="9" t="s">
        <v>32</v>
      </c>
      <c r="L46" s="8">
        <v>458</v>
      </c>
      <c r="M46" s="8">
        <v>60</v>
      </c>
      <c r="N46" s="8">
        <v>2</v>
      </c>
    </row>
    <row r="47" spans="2:14" ht="12.75">
      <c r="B47" s="8">
        <v>44</v>
      </c>
      <c r="C47" s="9" t="s">
        <v>74</v>
      </c>
      <c r="D47" s="9" t="s">
        <v>589</v>
      </c>
      <c r="E47" s="8">
        <v>532</v>
      </c>
      <c r="F47" s="8">
        <v>59</v>
      </c>
      <c r="G47" s="8">
        <v>19</v>
      </c>
      <c r="I47" s="8">
        <v>44</v>
      </c>
      <c r="J47" s="9" t="s">
        <v>465</v>
      </c>
      <c r="K47" s="9" t="s">
        <v>11</v>
      </c>
      <c r="L47" s="8">
        <v>457</v>
      </c>
      <c r="M47" s="8">
        <v>60</v>
      </c>
      <c r="N47" s="8">
        <v>9</v>
      </c>
    </row>
    <row r="48" spans="2:14" ht="12.75">
      <c r="B48" s="8">
        <v>45</v>
      </c>
      <c r="C48" s="9" t="s">
        <v>75</v>
      </c>
      <c r="D48" s="9" t="s">
        <v>639</v>
      </c>
      <c r="E48" s="8">
        <v>531</v>
      </c>
      <c r="F48" s="8">
        <v>60</v>
      </c>
      <c r="G48" s="8">
        <v>20</v>
      </c>
      <c r="I48" s="8">
        <v>45</v>
      </c>
      <c r="J48" s="9" t="s">
        <v>466</v>
      </c>
      <c r="K48" s="9" t="s">
        <v>128</v>
      </c>
      <c r="L48" s="8">
        <v>455</v>
      </c>
      <c r="M48" s="8">
        <v>60</v>
      </c>
      <c r="N48" s="8">
        <v>7</v>
      </c>
    </row>
    <row r="49" spans="2:14" ht="12.75">
      <c r="B49" s="8">
        <v>46</v>
      </c>
      <c r="C49" s="9" t="s">
        <v>80</v>
      </c>
      <c r="D49" s="9" t="s">
        <v>81</v>
      </c>
      <c r="E49" s="8">
        <v>530</v>
      </c>
      <c r="F49" s="8">
        <v>60</v>
      </c>
      <c r="G49" s="8">
        <v>17</v>
      </c>
      <c r="I49" s="8">
        <v>46</v>
      </c>
      <c r="J49" s="9" t="s">
        <v>467</v>
      </c>
      <c r="K49" s="9" t="s">
        <v>590</v>
      </c>
      <c r="L49" s="8">
        <v>454</v>
      </c>
      <c r="M49" s="8">
        <v>60</v>
      </c>
      <c r="N49" s="8">
        <v>6</v>
      </c>
    </row>
    <row r="50" spans="2:14" ht="12.75">
      <c r="B50" s="8">
        <v>47</v>
      </c>
      <c r="C50" s="9" t="s">
        <v>76</v>
      </c>
      <c r="D50" s="9" t="s">
        <v>77</v>
      </c>
      <c r="E50" s="8">
        <v>530</v>
      </c>
      <c r="F50" s="8">
        <v>60</v>
      </c>
      <c r="G50" s="8">
        <v>15</v>
      </c>
      <c r="I50" s="8">
        <v>47</v>
      </c>
      <c r="J50" s="9" t="s">
        <v>468</v>
      </c>
      <c r="K50" s="9" t="s">
        <v>590</v>
      </c>
      <c r="L50" s="8">
        <v>451</v>
      </c>
      <c r="M50" s="8">
        <v>60</v>
      </c>
      <c r="N50" s="8">
        <v>5</v>
      </c>
    </row>
    <row r="51" spans="2:14" ht="12.75">
      <c r="B51" s="8">
        <v>48</v>
      </c>
      <c r="C51" s="9" t="s">
        <v>78</v>
      </c>
      <c r="D51" s="9" t="s">
        <v>79</v>
      </c>
      <c r="E51" s="8">
        <v>530</v>
      </c>
      <c r="F51" s="8">
        <v>60</v>
      </c>
      <c r="G51" s="8">
        <v>12</v>
      </c>
      <c r="I51" s="8">
        <v>48</v>
      </c>
      <c r="J51" s="9" t="s">
        <v>469</v>
      </c>
      <c r="K51" s="9" t="s">
        <v>66</v>
      </c>
      <c r="L51" s="8">
        <v>450</v>
      </c>
      <c r="M51" s="8">
        <v>59</v>
      </c>
      <c r="N51" s="8">
        <v>3</v>
      </c>
    </row>
    <row r="52" spans="2:14" ht="12.75">
      <c r="B52" s="8">
        <v>49</v>
      </c>
      <c r="C52" s="9" t="s">
        <v>82</v>
      </c>
      <c r="D52" s="9" t="s">
        <v>83</v>
      </c>
      <c r="E52" s="8">
        <v>528</v>
      </c>
      <c r="F52" s="8">
        <v>60</v>
      </c>
      <c r="G52" s="8">
        <v>17</v>
      </c>
      <c r="I52" s="8">
        <v>49</v>
      </c>
      <c r="J52" s="9" t="s">
        <v>470</v>
      </c>
      <c r="K52" s="9" t="s">
        <v>18</v>
      </c>
      <c r="L52" s="8">
        <v>449</v>
      </c>
      <c r="M52" s="8">
        <v>60</v>
      </c>
      <c r="N52" s="8">
        <v>4</v>
      </c>
    </row>
    <row r="53" spans="2:14" ht="12.75">
      <c r="B53" s="8">
        <v>50</v>
      </c>
      <c r="C53" s="9" t="s">
        <v>84</v>
      </c>
      <c r="D53" s="9" t="s">
        <v>593</v>
      </c>
      <c r="E53" s="8">
        <v>526</v>
      </c>
      <c r="F53" s="8">
        <v>60</v>
      </c>
      <c r="G53" s="8">
        <v>13</v>
      </c>
      <c r="I53" s="8">
        <v>50</v>
      </c>
      <c r="J53" s="9" t="s">
        <v>471</v>
      </c>
      <c r="K53" s="9" t="s">
        <v>95</v>
      </c>
      <c r="L53" s="8">
        <v>446</v>
      </c>
      <c r="M53" s="8">
        <v>60</v>
      </c>
      <c r="N53" s="8">
        <v>5</v>
      </c>
    </row>
    <row r="54" spans="2:14" ht="12.75">
      <c r="B54" s="8">
        <v>51</v>
      </c>
      <c r="C54" s="9" t="s">
        <v>87</v>
      </c>
      <c r="D54" s="9" t="s">
        <v>639</v>
      </c>
      <c r="E54" s="8">
        <v>525</v>
      </c>
      <c r="F54" s="8">
        <v>60</v>
      </c>
      <c r="G54" s="8">
        <v>19</v>
      </c>
      <c r="I54" s="8">
        <v>51</v>
      </c>
      <c r="J54" s="9" t="s">
        <v>472</v>
      </c>
      <c r="K54" s="9" t="s">
        <v>589</v>
      </c>
      <c r="L54" s="8">
        <v>437</v>
      </c>
      <c r="M54" s="8">
        <v>60</v>
      </c>
      <c r="N54" s="8">
        <v>4</v>
      </c>
    </row>
    <row r="55" spans="2:14" ht="12.75">
      <c r="B55" s="8">
        <v>52</v>
      </c>
      <c r="C55" s="9" t="s">
        <v>85</v>
      </c>
      <c r="D55" s="9" t="s">
        <v>86</v>
      </c>
      <c r="E55" s="8">
        <v>525</v>
      </c>
      <c r="F55" s="8">
        <v>60</v>
      </c>
      <c r="G55" s="8">
        <v>13</v>
      </c>
      <c r="I55" s="8">
        <v>52</v>
      </c>
      <c r="J55" s="9" t="s">
        <v>473</v>
      </c>
      <c r="K55" s="9" t="s">
        <v>22</v>
      </c>
      <c r="L55" s="8">
        <v>437</v>
      </c>
      <c r="M55" s="8">
        <v>60</v>
      </c>
      <c r="N55" s="8">
        <v>2</v>
      </c>
    </row>
    <row r="56" spans="2:14" ht="12.75">
      <c r="B56" s="8">
        <v>53</v>
      </c>
      <c r="C56" s="9" t="s">
        <v>88</v>
      </c>
      <c r="D56" s="9" t="s">
        <v>89</v>
      </c>
      <c r="E56" s="8">
        <v>522</v>
      </c>
      <c r="F56" s="8">
        <v>60</v>
      </c>
      <c r="G56" s="8">
        <v>17</v>
      </c>
      <c r="I56" s="8">
        <v>53</v>
      </c>
      <c r="J56" s="9" t="s">
        <v>474</v>
      </c>
      <c r="K56" s="9" t="s">
        <v>591</v>
      </c>
      <c r="L56" s="8">
        <v>436</v>
      </c>
      <c r="M56" s="8">
        <v>60</v>
      </c>
      <c r="N56" s="8">
        <v>4</v>
      </c>
    </row>
    <row r="57" spans="2:14" ht="12.75">
      <c r="B57" s="8">
        <v>54</v>
      </c>
      <c r="C57" s="9" t="s">
        <v>91</v>
      </c>
      <c r="D57" s="9" t="s">
        <v>593</v>
      </c>
      <c r="E57" s="8">
        <v>521</v>
      </c>
      <c r="F57" s="8">
        <v>60</v>
      </c>
      <c r="G57" s="8">
        <v>16</v>
      </c>
      <c r="I57" s="8">
        <v>54</v>
      </c>
      <c r="J57" s="9" t="s">
        <v>475</v>
      </c>
      <c r="K57" s="9" t="s">
        <v>570</v>
      </c>
      <c r="L57" s="8">
        <v>435</v>
      </c>
      <c r="M57" s="8">
        <v>59</v>
      </c>
      <c r="N57" s="8">
        <v>3</v>
      </c>
    </row>
    <row r="58" spans="2:14" ht="12.75">
      <c r="B58" s="8">
        <v>55</v>
      </c>
      <c r="C58" s="9" t="s">
        <v>90</v>
      </c>
      <c r="D58" s="9" t="s">
        <v>569</v>
      </c>
      <c r="E58" s="8">
        <v>521</v>
      </c>
      <c r="F58" s="8">
        <v>60</v>
      </c>
      <c r="G58" s="8">
        <v>15</v>
      </c>
      <c r="I58" s="8">
        <v>55</v>
      </c>
      <c r="J58" s="9" t="s">
        <v>476</v>
      </c>
      <c r="K58" s="9" t="s">
        <v>639</v>
      </c>
      <c r="L58" s="8">
        <v>434</v>
      </c>
      <c r="M58" s="8">
        <v>60</v>
      </c>
      <c r="N58" s="8">
        <v>7</v>
      </c>
    </row>
    <row r="59" spans="2:14" ht="12.75">
      <c r="B59" s="8" t="s">
        <v>583</v>
      </c>
      <c r="C59" s="9" t="s">
        <v>92</v>
      </c>
      <c r="D59" s="9" t="s">
        <v>93</v>
      </c>
      <c r="E59" s="8">
        <v>518</v>
      </c>
      <c r="F59" s="8">
        <v>60</v>
      </c>
      <c r="G59" s="8">
        <v>16</v>
      </c>
      <c r="I59" s="8">
        <v>56</v>
      </c>
      <c r="J59" s="9" t="s">
        <v>477</v>
      </c>
      <c r="K59" s="9" t="s">
        <v>24</v>
      </c>
      <c r="L59" s="8">
        <v>433</v>
      </c>
      <c r="M59" s="8">
        <v>59</v>
      </c>
      <c r="N59" s="8">
        <v>11</v>
      </c>
    </row>
    <row r="60" spans="2:14" ht="12.75">
      <c r="B60" s="8" t="s">
        <v>583</v>
      </c>
      <c r="C60" s="9" t="s">
        <v>94</v>
      </c>
      <c r="D60" s="9" t="s">
        <v>95</v>
      </c>
      <c r="E60" s="8">
        <v>518</v>
      </c>
      <c r="F60" s="8">
        <v>60</v>
      </c>
      <c r="G60" s="8">
        <v>16</v>
      </c>
      <c r="I60" s="8">
        <v>57</v>
      </c>
      <c r="J60" s="9" t="s">
        <v>478</v>
      </c>
      <c r="K60" s="9" t="s">
        <v>165</v>
      </c>
      <c r="L60" s="8">
        <v>429</v>
      </c>
      <c r="M60" s="8">
        <v>60</v>
      </c>
      <c r="N60" s="8">
        <v>5</v>
      </c>
    </row>
    <row r="61" spans="2:14" ht="12.75">
      <c r="B61" s="8">
        <v>58</v>
      </c>
      <c r="C61" s="9" t="s">
        <v>96</v>
      </c>
      <c r="D61" s="9" t="s">
        <v>590</v>
      </c>
      <c r="E61" s="8">
        <v>518</v>
      </c>
      <c r="F61" s="8">
        <v>60</v>
      </c>
      <c r="G61" s="8">
        <v>12</v>
      </c>
      <c r="I61" s="8">
        <v>58</v>
      </c>
      <c r="J61" s="9" t="s">
        <v>479</v>
      </c>
      <c r="K61" s="9" t="s">
        <v>20</v>
      </c>
      <c r="L61" s="8">
        <v>425</v>
      </c>
      <c r="M61" s="8">
        <v>59</v>
      </c>
      <c r="N61" s="8">
        <v>5</v>
      </c>
    </row>
    <row r="62" spans="2:14" ht="12.75">
      <c r="B62" s="8">
        <v>59</v>
      </c>
      <c r="C62" s="9" t="s">
        <v>97</v>
      </c>
      <c r="D62" s="9" t="s">
        <v>589</v>
      </c>
      <c r="E62" s="8">
        <v>517</v>
      </c>
      <c r="F62" s="8">
        <v>60</v>
      </c>
      <c r="G62" s="8">
        <v>12</v>
      </c>
      <c r="I62" s="8">
        <v>59</v>
      </c>
      <c r="J62" s="9" t="s">
        <v>480</v>
      </c>
      <c r="K62" s="9" t="s">
        <v>56</v>
      </c>
      <c r="L62" s="8">
        <v>425</v>
      </c>
      <c r="M62" s="8">
        <v>58</v>
      </c>
      <c r="N62" s="8">
        <v>5</v>
      </c>
    </row>
    <row r="63" spans="2:14" ht="12.75">
      <c r="B63" s="8">
        <v>60</v>
      </c>
      <c r="C63" s="9" t="s">
        <v>99</v>
      </c>
      <c r="D63" s="9" t="s">
        <v>590</v>
      </c>
      <c r="E63" s="8">
        <v>516</v>
      </c>
      <c r="F63" s="8">
        <v>60</v>
      </c>
      <c r="G63" s="8">
        <v>15</v>
      </c>
      <c r="I63" s="8">
        <v>60</v>
      </c>
      <c r="J63" s="9" t="s">
        <v>481</v>
      </c>
      <c r="K63" s="9" t="s">
        <v>589</v>
      </c>
      <c r="L63" s="8">
        <v>420</v>
      </c>
      <c r="M63" s="8">
        <v>60</v>
      </c>
      <c r="N63" s="8">
        <v>2</v>
      </c>
    </row>
    <row r="64" spans="2:14" ht="12.75">
      <c r="B64" s="8">
        <v>61</v>
      </c>
      <c r="C64" s="9" t="s">
        <v>98</v>
      </c>
      <c r="D64" s="9" t="s">
        <v>569</v>
      </c>
      <c r="E64" s="8">
        <v>516</v>
      </c>
      <c r="F64" s="8">
        <v>60</v>
      </c>
      <c r="G64" s="8">
        <v>13</v>
      </c>
      <c r="I64" s="8">
        <v>61</v>
      </c>
      <c r="J64" s="9" t="s">
        <v>482</v>
      </c>
      <c r="K64" s="9" t="s">
        <v>53</v>
      </c>
      <c r="L64" s="8">
        <v>419</v>
      </c>
      <c r="M64" s="8">
        <v>60</v>
      </c>
      <c r="N64" s="8">
        <v>2</v>
      </c>
    </row>
    <row r="65" spans="2:14" ht="12.75">
      <c r="B65" s="8">
        <v>62</v>
      </c>
      <c r="C65" s="9" t="s">
        <v>100</v>
      </c>
      <c r="D65" s="9" t="s">
        <v>101</v>
      </c>
      <c r="E65" s="8">
        <v>515</v>
      </c>
      <c r="F65" s="8">
        <v>60</v>
      </c>
      <c r="G65" s="8">
        <v>19</v>
      </c>
      <c r="I65" s="8">
        <v>62</v>
      </c>
      <c r="J65" s="9" t="s">
        <v>483</v>
      </c>
      <c r="K65" s="9" t="s">
        <v>58</v>
      </c>
      <c r="L65" s="8">
        <v>418</v>
      </c>
      <c r="M65" s="8">
        <v>58</v>
      </c>
      <c r="N65" s="8">
        <v>5</v>
      </c>
    </row>
    <row r="66" spans="2:14" ht="12.75">
      <c r="B66" s="8">
        <v>63</v>
      </c>
      <c r="C66" s="9" t="s">
        <v>102</v>
      </c>
      <c r="D66" s="9" t="s">
        <v>103</v>
      </c>
      <c r="E66" s="8">
        <v>515</v>
      </c>
      <c r="F66" s="8">
        <v>60</v>
      </c>
      <c r="G66" s="8">
        <v>15</v>
      </c>
      <c r="I66" s="8">
        <v>63</v>
      </c>
      <c r="J66" s="9" t="s">
        <v>484</v>
      </c>
      <c r="K66" s="9" t="s">
        <v>32</v>
      </c>
      <c r="L66" s="8">
        <v>416</v>
      </c>
      <c r="M66" s="8">
        <v>60</v>
      </c>
      <c r="N66" s="8">
        <v>5</v>
      </c>
    </row>
    <row r="67" spans="2:14" ht="12.75">
      <c r="B67" s="8">
        <v>64</v>
      </c>
      <c r="C67" s="9" t="s">
        <v>104</v>
      </c>
      <c r="D67" s="9" t="s">
        <v>105</v>
      </c>
      <c r="E67" s="8">
        <v>515</v>
      </c>
      <c r="F67" s="8">
        <v>60</v>
      </c>
      <c r="G67" s="8">
        <v>14</v>
      </c>
      <c r="I67" s="8">
        <v>64</v>
      </c>
      <c r="J67" s="9" t="s">
        <v>485</v>
      </c>
      <c r="K67" s="9" t="s">
        <v>66</v>
      </c>
      <c r="L67" s="8">
        <v>416</v>
      </c>
      <c r="M67" s="8">
        <v>58</v>
      </c>
      <c r="N67" s="8">
        <v>6</v>
      </c>
    </row>
    <row r="68" spans="2:14" ht="12.75">
      <c r="B68" s="8">
        <v>65</v>
      </c>
      <c r="C68" s="9" t="s">
        <v>106</v>
      </c>
      <c r="D68" s="9" t="s">
        <v>107</v>
      </c>
      <c r="E68" s="8">
        <v>514</v>
      </c>
      <c r="F68" s="8">
        <v>60</v>
      </c>
      <c r="G68" s="8">
        <v>16</v>
      </c>
      <c r="I68" s="8">
        <v>65</v>
      </c>
      <c r="J68" s="9" t="s">
        <v>486</v>
      </c>
      <c r="K68" s="9" t="s">
        <v>590</v>
      </c>
      <c r="L68" s="8">
        <v>415</v>
      </c>
      <c r="M68" s="8">
        <v>56</v>
      </c>
      <c r="N68" s="8">
        <v>8</v>
      </c>
    </row>
    <row r="69" spans="2:14" ht="12.75">
      <c r="B69" s="8">
        <v>66</v>
      </c>
      <c r="C69" s="9" t="s">
        <v>108</v>
      </c>
      <c r="D69" s="9" t="s">
        <v>109</v>
      </c>
      <c r="E69" s="8">
        <v>510</v>
      </c>
      <c r="F69" s="8">
        <v>60</v>
      </c>
      <c r="G69" s="8">
        <v>12</v>
      </c>
      <c r="I69" s="8">
        <v>66</v>
      </c>
      <c r="J69" s="9" t="s">
        <v>487</v>
      </c>
      <c r="K69" s="9" t="s">
        <v>128</v>
      </c>
      <c r="L69" s="8">
        <v>412</v>
      </c>
      <c r="M69" s="8">
        <v>59</v>
      </c>
      <c r="N69" s="8">
        <v>4</v>
      </c>
    </row>
    <row r="70" spans="2:14" ht="12.75">
      <c r="B70" s="8">
        <v>67</v>
      </c>
      <c r="C70" s="9" t="s">
        <v>110</v>
      </c>
      <c r="D70" s="9" t="s">
        <v>591</v>
      </c>
      <c r="E70" s="8">
        <v>510</v>
      </c>
      <c r="F70" s="8">
        <v>60</v>
      </c>
      <c r="G70" s="8">
        <v>10</v>
      </c>
      <c r="I70" s="8">
        <v>67</v>
      </c>
      <c r="J70" s="9" t="s">
        <v>488</v>
      </c>
      <c r="K70" s="9" t="s">
        <v>32</v>
      </c>
      <c r="L70" s="8">
        <v>408</v>
      </c>
      <c r="M70" s="8">
        <v>59</v>
      </c>
      <c r="N70" s="8">
        <v>3</v>
      </c>
    </row>
    <row r="71" spans="2:14" ht="12.75">
      <c r="B71" s="8">
        <v>68</v>
      </c>
      <c r="C71" s="9" t="s">
        <v>111</v>
      </c>
      <c r="D71" s="9" t="s">
        <v>112</v>
      </c>
      <c r="E71" s="8">
        <v>509</v>
      </c>
      <c r="F71" s="8">
        <v>60</v>
      </c>
      <c r="G71" s="8">
        <v>10</v>
      </c>
      <c r="I71" s="8">
        <v>68</v>
      </c>
      <c r="J71" s="9" t="s">
        <v>489</v>
      </c>
      <c r="K71" s="9" t="s">
        <v>24</v>
      </c>
      <c r="L71" s="8">
        <v>405</v>
      </c>
      <c r="M71" s="8">
        <v>60</v>
      </c>
      <c r="N71" s="8">
        <v>1</v>
      </c>
    </row>
    <row r="72" spans="2:14" ht="12.75">
      <c r="B72" s="8">
        <v>69</v>
      </c>
      <c r="C72" s="9" t="s">
        <v>113</v>
      </c>
      <c r="D72" s="9" t="s">
        <v>114</v>
      </c>
      <c r="E72" s="8">
        <v>508</v>
      </c>
      <c r="F72" s="8">
        <v>60</v>
      </c>
      <c r="G72" s="8">
        <v>12</v>
      </c>
      <c r="I72" s="8">
        <v>69</v>
      </c>
      <c r="J72" s="9" t="s">
        <v>490</v>
      </c>
      <c r="K72" s="9" t="s">
        <v>593</v>
      </c>
      <c r="L72" s="8">
        <v>399</v>
      </c>
      <c r="M72" s="8">
        <v>59</v>
      </c>
      <c r="N72" s="8">
        <v>5</v>
      </c>
    </row>
    <row r="73" spans="2:14" ht="12.75">
      <c r="B73" s="8">
        <v>70</v>
      </c>
      <c r="C73" s="9" t="s">
        <v>115</v>
      </c>
      <c r="D73" s="9" t="s">
        <v>116</v>
      </c>
      <c r="E73" s="8">
        <v>507</v>
      </c>
      <c r="F73" s="8">
        <v>60</v>
      </c>
      <c r="G73" s="8">
        <v>11</v>
      </c>
      <c r="I73" s="8">
        <v>70</v>
      </c>
      <c r="J73" s="9" t="s">
        <v>491</v>
      </c>
      <c r="K73" s="9" t="s">
        <v>53</v>
      </c>
      <c r="L73" s="8">
        <v>398</v>
      </c>
      <c r="M73" s="8">
        <v>60</v>
      </c>
      <c r="N73" s="8">
        <v>4</v>
      </c>
    </row>
    <row r="74" spans="2:14" ht="12.75">
      <c r="B74" s="8">
        <v>71</v>
      </c>
      <c r="C74" s="9" t="s">
        <v>117</v>
      </c>
      <c r="D74" s="9" t="s">
        <v>118</v>
      </c>
      <c r="E74" s="8">
        <v>505</v>
      </c>
      <c r="F74" s="8">
        <v>60</v>
      </c>
      <c r="G74" s="8">
        <v>12</v>
      </c>
      <c r="I74" s="8">
        <v>71</v>
      </c>
      <c r="J74" s="9" t="s">
        <v>492</v>
      </c>
      <c r="K74" s="9" t="s">
        <v>56</v>
      </c>
      <c r="L74" s="8">
        <v>395</v>
      </c>
      <c r="M74" s="8">
        <v>60</v>
      </c>
      <c r="N74" s="8">
        <v>3</v>
      </c>
    </row>
    <row r="75" spans="2:14" ht="12.75">
      <c r="B75" s="8">
        <v>72</v>
      </c>
      <c r="C75" s="9" t="s">
        <v>121</v>
      </c>
      <c r="D75" s="9" t="s">
        <v>122</v>
      </c>
      <c r="E75" s="8">
        <v>503</v>
      </c>
      <c r="F75" s="8">
        <v>60</v>
      </c>
      <c r="G75" s="8">
        <v>11</v>
      </c>
      <c r="I75" s="8">
        <v>72</v>
      </c>
      <c r="J75" s="9" t="s">
        <v>493</v>
      </c>
      <c r="K75" s="9" t="s">
        <v>66</v>
      </c>
      <c r="L75" s="8">
        <v>391</v>
      </c>
      <c r="M75" s="8">
        <v>56</v>
      </c>
      <c r="N75" s="8">
        <v>6</v>
      </c>
    </row>
    <row r="76" spans="2:14" ht="12.75">
      <c r="B76" s="8">
        <v>73</v>
      </c>
      <c r="C76" s="9" t="s">
        <v>119</v>
      </c>
      <c r="D76" s="9" t="s">
        <v>120</v>
      </c>
      <c r="E76" s="8">
        <v>503</v>
      </c>
      <c r="F76" s="8">
        <v>60</v>
      </c>
      <c r="G76" s="8">
        <v>10</v>
      </c>
      <c r="I76" s="8">
        <v>73</v>
      </c>
      <c r="J76" s="9" t="s">
        <v>494</v>
      </c>
      <c r="K76" s="9" t="s">
        <v>589</v>
      </c>
      <c r="L76" s="8">
        <v>390</v>
      </c>
      <c r="M76" s="8">
        <v>59</v>
      </c>
      <c r="N76" s="8">
        <v>0</v>
      </c>
    </row>
    <row r="77" spans="2:14" ht="12.75">
      <c r="B77" s="8">
        <v>74</v>
      </c>
      <c r="C77" s="9" t="s">
        <v>125</v>
      </c>
      <c r="D77" s="9" t="s">
        <v>126</v>
      </c>
      <c r="E77" s="8">
        <v>498</v>
      </c>
      <c r="F77" s="8">
        <v>60</v>
      </c>
      <c r="G77" s="8">
        <v>12</v>
      </c>
      <c r="I77" s="8">
        <v>74</v>
      </c>
      <c r="J77" s="9" t="s">
        <v>495</v>
      </c>
      <c r="K77" s="9" t="s">
        <v>93</v>
      </c>
      <c r="L77" s="8">
        <v>383</v>
      </c>
      <c r="M77" s="8">
        <v>59</v>
      </c>
      <c r="N77" s="8">
        <v>2</v>
      </c>
    </row>
    <row r="78" spans="2:14" ht="12.75">
      <c r="B78" s="8">
        <v>75</v>
      </c>
      <c r="C78" s="9" t="s">
        <v>123</v>
      </c>
      <c r="D78" s="9" t="s">
        <v>124</v>
      </c>
      <c r="E78" s="8">
        <v>498</v>
      </c>
      <c r="F78" s="8">
        <v>60</v>
      </c>
      <c r="G78" s="8">
        <v>11</v>
      </c>
      <c r="I78" s="8">
        <v>75</v>
      </c>
      <c r="J78" s="9" t="s">
        <v>496</v>
      </c>
      <c r="K78" s="9" t="s">
        <v>8</v>
      </c>
      <c r="L78" s="8">
        <v>383</v>
      </c>
      <c r="M78" s="8">
        <v>58</v>
      </c>
      <c r="N78" s="8">
        <v>4</v>
      </c>
    </row>
    <row r="79" spans="2:14" ht="12.75">
      <c r="B79" s="8" t="s">
        <v>584</v>
      </c>
      <c r="C79" s="9" t="s">
        <v>127</v>
      </c>
      <c r="D79" s="9" t="s">
        <v>128</v>
      </c>
      <c r="E79" s="8">
        <v>497</v>
      </c>
      <c r="F79" s="8">
        <v>60</v>
      </c>
      <c r="G79" s="8">
        <v>9</v>
      </c>
      <c r="I79" s="8">
        <v>76</v>
      </c>
      <c r="J79" s="9" t="s">
        <v>497</v>
      </c>
      <c r="K79" s="9" t="s">
        <v>124</v>
      </c>
      <c r="L79" s="8">
        <v>382</v>
      </c>
      <c r="M79" s="8">
        <v>60</v>
      </c>
      <c r="N79" s="8">
        <v>1</v>
      </c>
    </row>
    <row r="80" spans="2:14" ht="12.75">
      <c r="B80" s="8" t="s">
        <v>584</v>
      </c>
      <c r="C80" s="9" t="s">
        <v>129</v>
      </c>
      <c r="D80" s="9" t="s">
        <v>130</v>
      </c>
      <c r="E80" s="8">
        <v>497</v>
      </c>
      <c r="F80" s="8">
        <v>60</v>
      </c>
      <c r="G80" s="8">
        <v>9</v>
      </c>
      <c r="I80" s="8">
        <v>77</v>
      </c>
      <c r="J80" s="9" t="s">
        <v>498</v>
      </c>
      <c r="K80" s="9" t="s">
        <v>591</v>
      </c>
      <c r="L80" s="8">
        <v>377</v>
      </c>
      <c r="M80" s="8">
        <v>57</v>
      </c>
      <c r="N80" s="8">
        <v>4</v>
      </c>
    </row>
    <row r="81" spans="2:14" ht="12.75">
      <c r="B81" s="8">
        <v>78</v>
      </c>
      <c r="C81" s="9" t="s">
        <v>131</v>
      </c>
      <c r="D81" s="9" t="s">
        <v>593</v>
      </c>
      <c r="E81" s="8">
        <v>495</v>
      </c>
      <c r="F81" s="8">
        <v>60</v>
      </c>
      <c r="G81" s="8">
        <v>10</v>
      </c>
      <c r="I81" s="8">
        <v>78</v>
      </c>
      <c r="J81" s="9" t="s">
        <v>499</v>
      </c>
      <c r="K81" s="9" t="s">
        <v>66</v>
      </c>
      <c r="L81" s="8">
        <v>373</v>
      </c>
      <c r="M81" s="8">
        <v>59</v>
      </c>
      <c r="N81" s="8">
        <v>5</v>
      </c>
    </row>
    <row r="82" spans="2:14" ht="12.75">
      <c r="B82" s="8">
        <v>79</v>
      </c>
      <c r="C82" s="9" t="s">
        <v>132</v>
      </c>
      <c r="D82" s="9" t="s">
        <v>133</v>
      </c>
      <c r="E82" s="8">
        <v>494</v>
      </c>
      <c r="F82" s="8">
        <v>60</v>
      </c>
      <c r="G82" s="8">
        <v>12</v>
      </c>
      <c r="I82" s="8">
        <v>79</v>
      </c>
      <c r="J82" s="9" t="s">
        <v>501</v>
      </c>
      <c r="K82" s="9" t="s">
        <v>58</v>
      </c>
      <c r="L82" s="8">
        <v>370</v>
      </c>
      <c r="M82" s="8">
        <v>60</v>
      </c>
      <c r="N82" s="8">
        <v>4</v>
      </c>
    </row>
    <row r="83" spans="2:14" ht="12.75">
      <c r="B83" s="8">
        <v>80</v>
      </c>
      <c r="C83" s="9" t="s">
        <v>135</v>
      </c>
      <c r="D83" s="9" t="s">
        <v>589</v>
      </c>
      <c r="E83" s="8">
        <v>494</v>
      </c>
      <c r="F83" s="8">
        <v>60</v>
      </c>
      <c r="G83" s="8">
        <v>9</v>
      </c>
      <c r="I83" s="8">
        <v>80</v>
      </c>
      <c r="J83" s="9" t="s">
        <v>500</v>
      </c>
      <c r="K83" s="9" t="s">
        <v>32</v>
      </c>
      <c r="L83" s="8">
        <v>370</v>
      </c>
      <c r="M83" s="8">
        <v>55</v>
      </c>
      <c r="N83" s="8">
        <v>3</v>
      </c>
    </row>
    <row r="84" spans="2:14" ht="12.75">
      <c r="B84" s="8">
        <v>81</v>
      </c>
      <c r="C84" s="9" t="s">
        <v>134</v>
      </c>
      <c r="D84" s="9" t="s">
        <v>590</v>
      </c>
      <c r="E84" s="8">
        <v>494</v>
      </c>
      <c r="F84" s="8">
        <v>60</v>
      </c>
      <c r="G84" s="8">
        <v>8</v>
      </c>
      <c r="I84" s="8">
        <v>81</v>
      </c>
      <c r="J84" s="9" t="s">
        <v>502</v>
      </c>
      <c r="K84" s="9" t="s">
        <v>319</v>
      </c>
      <c r="L84" s="8">
        <v>369</v>
      </c>
      <c r="M84" s="8">
        <v>58</v>
      </c>
      <c r="N84" s="8">
        <v>5</v>
      </c>
    </row>
    <row r="85" spans="2:14" ht="12.75">
      <c r="B85" s="8">
        <v>82</v>
      </c>
      <c r="C85" s="9" t="s">
        <v>136</v>
      </c>
      <c r="D85" s="9" t="s">
        <v>639</v>
      </c>
      <c r="E85" s="8">
        <v>493</v>
      </c>
      <c r="F85" s="8">
        <v>60</v>
      </c>
      <c r="G85" s="8">
        <v>10</v>
      </c>
      <c r="I85" s="8">
        <v>82</v>
      </c>
      <c r="J85" s="9" t="s">
        <v>503</v>
      </c>
      <c r="K85" s="9" t="s">
        <v>20</v>
      </c>
      <c r="L85" s="8">
        <v>364</v>
      </c>
      <c r="M85" s="8">
        <v>57</v>
      </c>
      <c r="N85" s="8">
        <v>3</v>
      </c>
    </row>
    <row r="86" spans="2:14" ht="12.75">
      <c r="B86" s="8">
        <v>83</v>
      </c>
      <c r="C86" s="9" t="s">
        <v>137</v>
      </c>
      <c r="D86" s="9" t="s">
        <v>138</v>
      </c>
      <c r="E86" s="8">
        <v>489</v>
      </c>
      <c r="F86" s="8">
        <v>60</v>
      </c>
      <c r="G86" s="8">
        <v>10</v>
      </c>
      <c r="I86" s="8">
        <v>83</v>
      </c>
      <c r="J86" s="9" t="s">
        <v>504</v>
      </c>
      <c r="K86" s="9" t="s">
        <v>53</v>
      </c>
      <c r="L86" s="8">
        <v>363</v>
      </c>
      <c r="M86" s="8">
        <v>52</v>
      </c>
      <c r="N86" s="8">
        <v>3</v>
      </c>
    </row>
    <row r="87" spans="2:14" ht="12.75">
      <c r="B87" s="8">
        <v>84</v>
      </c>
      <c r="C87" s="9" t="s">
        <v>139</v>
      </c>
      <c r="D87" s="9" t="s">
        <v>140</v>
      </c>
      <c r="E87" s="8">
        <v>488</v>
      </c>
      <c r="F87" s="8">
        <v>60</v>
      </c>
      <c r="G87" s="8">
        <v>15</v>
      </c>
      <c r="I87" s="8">
        <v>84</v>
      </c>
      <c r="J87" s="9" t="s">
        <v>505</v>
      </c>
      <c r="K87" s="9" t="s">
        <v>66</v>
      </c>
      <c r="L87" s="8">
        <v>362</v>
      </c>
      <c r="M87" s="8">
        <v>58</v>
      </c>
      <c r="N87" s="8">
        <v>2</v>
      </c>
    </row>
    <row r="88" spans="2:14" ht="12.75">
      <c r="B88" s="8">
        <v>85</v>
      </c>
      <c r="C88" s="9" t="s">
        <v>141</v>
      </c>
      <c r="D88" s="9" t="s">
        <v>142</v>
      </c>
      <c r="E88" s="8">
        <v>488</v>
      </c>
      <c r="F88" s="8">
        <v>60</v>
      </c>
      <c r="G88" s="8">
        <v>6</v>
      </c>
      <c r="I88" s="8">
        <v>85</v>
      </c>
      <c r="J88" s="9" t="s">
        <v>506</v>
      </c>
      <c r="K88" s="9" t="s">
        <v>58</v>
      </c>
      <c r="L88" s="8">
        <v>358</v>
      </c>
      <c r="M88" s="8">
        <v>57</v>
      </c>
      <c r="N88" s="8">
        <v>6</v>
      </c>
    </row>
    <row r="89" spans="2:14" ht="12.75">
      <c r="B89" s="8">
        <v>86</v>
      </c>
      <c r="C89" s="9" t="s">
        <v>143</v>
      </c>
      <c r="D89" s="9" t="s">
        <v>569</v>
      </c>
      <c r="E89" s="8">
        <v>487</v>
      </c>
      <c r="F89" s="8">
        <v>59</v>
      </c>
      <c r="G89" s="8">
        <v>11</v>
      </c>
      <c r="I89" s="8">
        <v>86</v>
      </c>
      <c r="J89" s="9" t="s">
        <v>507</v>
      </c>
      <c r="K89" s="9" t="s">
        <v>24</v>
      </c>
      <c r="L89" s="8">
        <v>348</v>
      </c>
      <c r="M89" s="8">
        <v>57</v>
      </c>
      <c r="N89" s="8">
        <v>3</v>
      </c>
    </row>
    <row r="90" spans="2:14" ht="12.75">
      <c r="B90" s="8">
        <v>87</v>
      </c>
      <c r="C90" s="9" t="s">
        <v>144</v>
      </c>
      <c r="D90" s="9" t="s">
        <v>145</v>
      </c>
      <c r="E90" s="8">
        <v>485</v>
      </c>
      <c r="F90" s="8">
        <v>60</v>
      </c>
      <c r="G90" s="8">
        <v>9</v>
      </c>
      <c r="I90" s="8">
        <v>87</v>
      </c>
      <c r="J90" s="9" t="s">
        <v>508</v>
      </c>
      <c r="K90" s="9" t="s">
        <v>20</v>
      </c>
      <c r="L90" s="8">
        <v>336</v>
      </c>
      <c r="M90" s="8">
        <v>57</v>
      </c>
      <c r="N90" s="8">
        <v>1</v>
      </c>
    </row>
    <row r="91" spans="2:14" ht="12.75">
      <c r="B91" s="8">
        <v>88</v>
      </c>
      <c r="C91" s="9" t="s">
        <v>146</v>
      </c>
      <c r="D91" s="9" t="s">
        <v>590</v>
      </c>
      <c r="E91" s="8">
        <v>485</v>
      </c>
      <c r="F91" s="8">
        <v>60</v>
      </c>
      <c r="G91" s="8">
        <v>8</v>
      </c>
      <c r="I91" s="8">
        <v>88</v>
      </c>
      <c r="J91" s="9" t="s">
        <v>509</v>
      </c>
      <c r="K91" s="9" t="s">
        <v>95</v>
      </c>
      <c r="L91" s="8">
        <v>331</v>
      </c>
      <c r="M91" s="8">
        <v>55</v>
      </c>
      <c r="N91" s="8">
        <v>1</v>
      </c>
    </row>
    <row r="92" spans="2:14" ht="12.75">
      <c r="B92" s="8">
        <v>89</v>
      </c>
      <c r="C92" s="9" t="s">
        <v>149</v>
      </c>
      <c r="D92" s="9" t="s">
        <v>150</v>
      </c>
      <c r="E92" s="8">
        <v>483</v>
      </c>
      <c r="F92" s="8">
        <v>60</v>
      </c>
      <c r="G92" s="8">
        <v>11</v>
      </c>
      <c r="I92" s="8">
        <v>89</v>
      </c>
      <c r="J92" s="9" t="s">
        <v>510</v>
      </c>
      <c r="K92" s="9" t="s">
        <v>56</v>
      </c>
      <c r="L92" s="8">
        <v>320</v>
      </c>
      <c r="M92" s="8">
        <v>55</v>
      </c>
      <c r="N92" s="8">
        <v>2</v>
      </c>
    </row>
    <row r="93" spans="2:14" ht="12.75">
      <c r="B93" s="8">
        <v>90</v>
      </c>
      <c r="C93" s="9" t="s">
        <v>147</v>
      </c>
      <c r="D93" s="9" t="s">
        <v>148</v>
      </c>
      <c r="E93" s="8">
        <v>483</v>
      </c>
      <c r="F93" s="8">
        <v>60</v>
      </c>
      <c r="G93" s="8">
        <v>10</v>
      </c>
      <c r="I93" s="8">
        <v>90</v>
      </c>
      <c r="J93" s="9" t="s">
        <v>511</v>
      </c>
      <c r="K93" s="9" t="s">
        <v>95</v>
      </c>
      <c r="L93" s="8">
        <v>310</v>
      </c>
      <c r="M93" s="8">
        <v>59</v>
      </c>
      <c r="N93" s="8">
        <v>1</v>
      </c>
    </row>
    <row r="94" spans="2:14" ht="12.75">
      <c r="B94" s="8">
        <v>91</v>
      </c>
      <c r="C94" s="9" t="s">
        <v>151</v>
      </c>
      <c r="D94" s="9" t="s">
        <v>589</v>
      </c>
      <c r="E94" s="8">
        <v>482</v>
      </c>
      <c r="F94" s="8">
        <v>60</v>
      </c>
      <c r="G94" s="8">
        <v>8</v>
      </c>
      <c r="I94" s="8">
        <v>91</v>
      </c>
      <c r="J94" s="9" t="s">
        <v>512</v>
      </c>
      <c r="K94" s="9" t="s">
        <v>593</v>
      </c>
      <c r="L94" s="8">
        <v>306</v>
      </c>
      <c r="M94" s="8">
        <v>56</v>
      </c>
      <c r="N94" s="8">
        <v>1</v>
      </c>
    </row>
    <row r="95" spans="2:14" ht="12.75">
      <c r="B95" s="8">
        <v>92</v>
      </c>
      <c r="C95" s="9" t="s">
        <v>152</v>
      </c>
      <c r="D95" s="9" t="s">
        <v>593</v>
      </c>
      <c r="E95" s="8">
        <v>480</v>
      </c>
      <c r="F95" s="8">
        <v>60</v>
      </c>
      <c r="G95" s="8">
        <v>12</v>
      </c>
      <c r="I95" s="8">
        <v>92</v>
      </c>
      <c r="J95" s="9" t="s">
        <v>513</v>
      </c>
      <c r="K95" s="9" t="s">
        <v>58</v>
      </c>
      <c r="L95" s="8">
        <v>291</v>
      </c>
      <c r="M95" s="8">
        <v>55</v>
      </c>
      <c r="N95" s="8">
        <v>2</v>
      </c>
    </row>
    <row r="96" spans="2:14" ht="12.75">
      <c r="B96" s="8">
        <v>93</v>
      </c>
      <c r="C96" s="9" t="s">
        <v>153</v>
      </c>
      <c r="D96" s="9" t="s">
        <v>154</v>
      </c>
      <c r="E96" s="8">
        <v>480</v>
      </c>
      <c r="F96" s="8">
        <v>60</v>
      </c>
      <c r="G96" s="8">
        <v>11</v>
      </c>
      <c r="I96" s="8">
        <v>93</v>
      </c>
      <c r="J96" s="9" t="s">
        <v>514</v>
      </c>
      <c r="K96" s="9" t="s">
        <v>165</v>
      </c>
      <c r="L96" s="8">
        <v>290</v>
      </c>
      <c r="M96" s="8">
        <v>53</v>
      </c>
      <c r="N96" s="8">
        <v>0</v>
      </c>
    </row>
    <row r="97" spans="2:14" ht="12.75">
      <c r="B97" s="8">
        <v>94</v>
      </c>
      <c r="C97" s="9" t="s">
        <v>155</v>
      </c>
      <c r="D97" s="9" t="s">
        <v>156</v>
      </c>
      <c r="E97" s="8">
        <v>480</v>
      </c>
      <c r="F97" s="8">
        <v>60</v>
      </c>
      <c r="G97" s="8">
        <v>7</v>
      </c>
      <c r="I97" s="8">
        <v>94</v>
      </c>
      <c r="J97" s="9" t="s">
        <v>515</v>
      </c>
      <c r="K97" s="9" t="s">
        <v>590</v>
      </c>
      <c r="L97" s="8">
        <v>285</v>
      </c>
      <c r="M97" s="8">
        <v>49</v>
      </c>
      <c r="N97" s="8">
        <v>2</v>
      </c>
    </row>
    <row r="98" spans="2:14" ht="12.75">
      <c r="B98" s="8">
        <v>95</v>
      </c>
      <c r="C98" s="9" t="s">
        <v>157</v>
      </c>
      <c r="D98" s="9" t="s">
        <v>593</v>
      </c>
      <c r="E98" s="8">
        <v>479</v>
      </c>
      <c r="F98" s="8">
        <v>60</v>
      </c>
      <c r="G98" s="8">
        <v>9</v>
      </c>
      <c r="I98" s="8">
        <v>95</v>
      </c>
      <c r="J98" s="9" t="s">
        <v>517</v>
      </c>
      <c r="K98" s="9" t="s">
        <v>319</v>
      </c>
      <c r="L98" s="8">
        <v>281</v>
      </c>
      <c r="M98" s="8">
        <v>53</v>
      </c>
      <c r="N98" s="8">
        <v>4</v>
      </c>
    </row>
    <row r="99" spans="2:14" ht="12.75">
      <c r="B99" s="8">
        <v>96</v>
      </c>
      <c r="C99" s="9" t="s">
        <v>158</v>
      </c>
      <c r="D99" s="9" t="s">
        <v>589</v>
      </c>
      <c r="E99" s="8">
        <v>479</v>
      </c>
      <c r="F99" s="8">
        <v>60</v>
      </c>
      <c r="G99" s="8">
        <v>8</v>
      </c>
      <c r="I99" s="8">
        <v>96</v>
      </c>
      <c r="J99" s="9" t="s">
        <v>516</v>
      </c>
      <c r="K99" s="9" t="s">
        <v>93</v>
      </c>
      <c r="L99" s="8">
        <v>281</v>
      </c>
      <c r="M99" s="8">
        <v>52</v>
      </c>
      <c r="N99" s="8">
        <v>2</v>
      </c>
    </row>
    <row r="100" spans="2:14" ht="12.75">
      <c r="B100" s="8">
        <v>97</v>
      </c>
      <c r="C100" s="9" t="s">
        <v>159</v>
      </c>
      <c r="D100" s="9" t="s">
        <v>160</v>
      </c>
      <c r="E100" s="8">
        <v>478</v>
      </c>
      <c r="F100" s="8">
        <v>59</v>
      </c>
      <c r="G100" s="8">
        <v>15</v>
      </c>
      <c r="I100" s="8">
        <v>97</v>
      </c>
      <c r="J100" s="9" t="s">
        <v>518</v>
      </c>
      <c r="K100" s="9" t="s">
        <v>58</v>
      </c>
      <c r="L100" s="8">
        <v>276</v>
      </c>
      <c r="M100" s="8">
        <v>53</v>
      </c>
      <c r="N100" s="8">
        <v>0</v>
      </c>
    </row>
    <row r="101" spans="2:14" ht="12.75">
      <c r="B101" s="8" t="s">
        <v>585</v>
      </c>
      <c r="C101" s="9" t="s">
        <v>161</v>
      </c>
      <c r="D101" s="9" t="s">
        <v>162</v>
      </c>
      <c r="E101" s="8">
        <v>477</v>
      </c>
      <c r="F101" s="8">
        <v>60</v>
      </c>
      <c r="G101" s="8">
        <v>10</v>
      </c>
      <c r="I101" s="8">
        <v>98</v>
      </c>
      <c r="J101" s="9" t="s">
        <v>519</v>
      </c>
      <c r="K101" s="9" t="s">
        <v>8</v>
      </c>
      <c r="L101" s="8">
        <v>272</v>
      </c>
      <c r="M101" s="8">
        <v>51</v>
      </c>
      <c r="N101" s="8">
        <v>1</v>
      </c>
    </row>
    <row r="102" spans="2:14" ht="12.75">
      <c r="B102" s="8" t="s">
        <v>585</v>
      </c>
      <c r="C102" s="9" t="s">
        <v>163</v>
      </c>
      <c r="D102" s="9" t="s">
        <v>639</v>
      </c>
      <c r="E102" s="8">
        <v>477</v>
      </c>
      <c r="F102" s="8">
        <v>60</v>
      </c>
      <c r="G102" s="8">
        <v>10</v>
      </c>
      <c r="I102" s="8">
        <v>99</v>
      </c>
      <c r="J102" s="9" t="s">
        <v>520</v>
      </c>
      <c r="K102" s="9" t="s">
        <v>93</v>
      </c>
      <c r="L102" s="8">
        <v>258</v>
      </c>
      <c r="M102" s="8">
        <v>52</v>
      </c>
      <c r="N102" s="8">
        <v>1</v>
      </c>
    </row>
    <row r="103" spans="2:14" ht="12.75">
      <c r="B103" s="8" t="s">
        <v>585</v>
      </c>
      <c r="C103" s="9" t="s">
        <v>164</v>
      </c>
      <c r="D103" s="9" t="s">
        <v>165</v>
      </c>
      <c r="E103" s="8">
        <v>477</v>
      </c>
      <c r="F103" s="8">
        <v>60</v>
      </c>
      <c r="G103" s="8">
        <v>10</v>
      </c>
      <c r="I103" s="8">
        <v>100</v>
      </c>
      <c r="J103" s="9" t="s">
        <v>521</v>
      </c>
      <c r="K103" s="9" t="s">
        <v>93</v>
      </c>
      <c r="L103" s="8">
        <v>252</v>
      </c>
      <c r="M103" s="8">
        <v>51</v>
      </c>
      <c r="N103" s="8">
        <v>2</v>
      </c>
    </row>
    <row r="104" spans="2:14" ht="12.75">
      <c r="B104" s="8">
        <v>101</v>
      </c>
      <c r="C104" s="9" t="s">
        <v>166</v>
      </c>
      <c r="D104" s="9" t="s">
        <v>167</v>
      </c>
      <c r="E104" s="8">
        <v>476</v>
      </c>
      <c r="F104" s="8">
        <v>60</v>
      </c>
      <c r="G104" s="8">
        <v>12</v>
      </c>
      <c r="I104" s="8">
        <v>101</v>
      </c>
      <c r="J104" s="9" t="s">
        <v>522</v>
      </c>
      <c r="K104" s="9" t="s">
        <v>53</v>
      </c>
      <c r="L104" s="8">
        <v>250</v>
      </c>
      <c r="M104" s="8">
        <v>48</v>
      </c>
      <c r="N104" s="8">
        <v>2</v>
      </c>
    </row>
    <row r="105" spans="2:14" ht="12.75">
      <c r="B105" s="8">
        <v>102</v>
      </c>
      <c r="C105" s="9" t="s">
        <v>168</v>
      </c>
      <c r="D105" s="9" t="s">
        <v>169</v>
      </c>
      <c r="E105" s="8">
        <v>475</v>
      </c>
      <c r="F105" s="8">
        <v>60</v>
      </c>
      <c r="G105" s="8">
        <v>6</v>
      </c>
      <c r="I105" s="8">
        <v>102</v>
      </c>
      <c r="J105" s="9" t="s">
        <v>523</v>
      </c>
      <c r="K105" s="9" t="s">
        <v>128</v>
      </c>
      <c r="L105" s="8">
        <v>235</v>
      </c>
      <c r="M105" s="8">
        <v>49</v>
      </c>
      <c r="N105" s="8">
        <v>3</v>
      </c>
    </row>
    <row r="106" spans="2:14" ht="12.75">
      <c r="B106" s="8">
        <v>103</v>
      </c>
      <c r="C106" s="9" t="s">
        <v>171</v>
      </c>
      <c r="D106" s="9" t="s">
        <v>172</v>
      </c>
      <c r="E106" s="8">
        <v>474</v>
      </c>
      <c r="F106" s="8">
        <v>60</v>
      </c>
      <c r="G106" s="8">
        <v>7</v>
      </c>
      <c r="I106" s="8">
        <v>103</v>
      </c>
      <c r="J106" s="9" t="s">
        <v>524</v>
      </c>
      <c r="K106" s="9" t="s">
        <v>51</v>
      </c>
      <c r="L106" s="8">
        <v>234</v>
      </c>
      <c r="M106" s="8">
        <v>48</v>
      </c>
      <c r="N106" s="8">
        <v>1</v>
      </c>
    </row>
    <row r="107" spans="2:14" ht="12.75">
      <c r="B107" s="8">
        <v>104</v>
      </c>
      <c r="C107" s="9" t="s">
        <v>173</v>
      </c>
      <c r="D107" s="9" t="s">
        <v>174</v>
      </c>
      <c r="E107" s="8">
        <v>474</v>
      </c>
      <c r="F107" s="8">
        <v>60</v>
      </c>
      <c r="G107" s="8">
        <v>6</v>
      </c>
      <c r="I107" s="8">
        <v>104</v>
      </c>
      <c r="J107" s="9" t="s">
        <v>525</v>
      </c>
      <c r="K107" s="9" t="s">
        <v>165</v>
      </c>
      <c r="L107" s="8">
        <v>234</v>
      </c>
      <c r="M107" s="8">
        <v>46</v>
      </c>
      <c r="N107" s="8">
        <v>2</v>
      </c>
    </row>
    <row r="108" spans="2:14" ht="12.75">
      <c r="B108" s="8">
        <v>105</v>
      </c>
      <c r="C108" s="9" t="s">
        <v>170</v>
      </c>
      <c r="D108" s="9" t="s">
        <v>639</v>
      </c>
      <c r="E108" s="8">
        <v>474</v>
      </c>
      <c r="F108" s="8">
        <v>59</v>
      </c>
      <c r="G108" s="8">
        <v>15</v>
      </c>
      <c r="I108" s="8">
        <v>105</v>
      </c>
      <c r="J108" s="9" t="s">
        <v>526</v>
      </c>
      <c r="K108" s="9" t="s">
        <v>128</v>
      </c>
      <c r="L108" s="8">
        <v>233</v>
      </c>
      <c r="M108" s="8">
        <v>50</v>
      </c>
      <c r="N108" s="8">
        <v>0</v>
      </c>
    </row>
    <row r="109" spans="2:14" ht="12.75">
      <c r="B109" s="8">
        <v>106</v>
      </c>
      <c r="C109" s="9" t="s">
        <v>175</v>
      </c>
      <c r="D109" s="9" t="s">
        <v>176</v>
      </c>
      <c r="E109" s="8">
        <v>472</v>
      </c>
      <c r="F109" s="8">
        <v>59</v>
      </c>
      <c r="G109" s="8">
        <v>10</v>
      </c>
      <c r="I109" s="8">
        <v>106</v>
      </c>
      <c r="J109" s="9" t="s">
        <v>527</v>
      </c>
      <c r="K109" s="9" t="s">
        <v>590</v>
      </c>
      <c r="L109" s="8">
        <v>228</v>
      </c>
      <c r="M109" s="8">
        <v>48</v>
      </c>
      <c r="N109" s="8">
        <v>1</v>
      </c>
    </row>
    <row r="110" spans="2:14" ht="12.75">
      <c r="B110" s="8">
        <v>107</v>
      </c>
      <c r="C110" s="9" t="s">
        <v>179</v>
      </c>
      <c r="D110" s="9" t="s">
        <v>593</v>
      </c>
      <c r="E110" s="8">
        <v>470</v>
      </c>
      <c r="F110" s="8">
        <v>60</v>
      </c>
      <c r="G110" s="8">
        <v>10</v>
      </c>
      <c r="I110" s="8">
        <v>107</v>
      </c>
      <c r="J110" s="9" t="s">
        <v>528</v>
      </c>
      <c r="K110" s="9" t="s">
        <v>64</v>
      </c>
      <c r="L110" s="8">
        <v>222</v>
      </c>
      <c r="M110" s="8">
        <v>45</v>
      </c>
      <c r="N110" s="8">
        <v>0</v>
      </c>
    </row>
    <row r="111" spans="2:14" ht="12.75">
      <c r="B111" s="8">
        <v>108</v>
      </c>
      <c r="C111" s="9" t="s">
        <v>177</v>
      </c>
      <c r="D111" s="9" t="s">
        <v>178</v>
      </c>
      <c r="E111" s="8">
        <v>470</v>
      </c>
      <c r="F111" s="8">
        <v>60</v>
      </c>
      <c r="G111" s="8">
        <v>8</v>
      </c>
      <c r="I111" s="8">
        <v>108</v>
      </c>
      <c r="J111" s="9" t="s">
        <v>529</v>
      </c>
      <c r="K111" s="9" t="s">
        <v>165</v>
      </c>
      <c r="L111" s="8">
        <v>214</v>
      </c>
      <c r="M111" s="8">
        <v>45</v>
      </c>
      <c r="N111" s="8">
        <v>1</v>
      </c>
    </row>
    <row r="112" spans="2:14" ht="12.75">
      <c r="B112" s="8">
        <v>109</v>
      </c>
      <c r="C112" s="9" t="s">
        <v>180</v>
      </c>
      <c r="D112" s="9" t="s">
        <v>181</v>
      </c>
      <c r="E112" s="8">
        <v>466</v>
      </c>
      <c r="F112" s="8">
        <v>60</v>
      </c>
      <c r="G112" s="8">
        <v>4</v>
      </c>
      <c r="I112" s="8">
        <v>109</v>
      </c>
      <c r="J112" s="9" t="s">
        <v>530</v>
      </c>
      <c r="K112" s="9" t="s">
        <v>319</v>
      </c>
      <c r="L112" s="8">
        <v>194</v>
      </c>
      <c r="M112" s="8">
        <v>40</v>
      </c>
      <c r="N112" s="8">
        <v>4</v>
      </c>
    </row>
    <row r="113" spans="2:14" ht="12.75">
      <c r="B113" s="8">
        <v>110</v>
      </c>
      <c r="C113" s="9" t="s">
        <v>182</v>
      </c>
      <c r="D113" s="9" t="s">
        <v>183</v>
      </c>
      <c r="E113" s="8">
        <v>465</v>
      </c>
      <c r="F113" s="8">
        <v>60</v>
      </c>
      <c r="G113" s="8">
        <v>9</v>
      </c>
      <c r="I113" s="8">
        <v>110</v>
      </c>
      <c r="J113" s="9" t="s">
        <v>531</v>
      </c>
      <c r="K113" s="9" t="s">
        <v>77</v>
      </c>
      <c r="L113" s="8">
        <v>182</v>
      </c>
      <c r="M113" s="8">
        <v>38</v>
      </c>
      <c r="N113" s="8">
        <v>1</v>
      </c>
    </row>
    <row r="114" spans="2:14" ht="12.75">
      <c r="B114" s="8">
        <v>111</v>
      </c>
      <c r="C114" s="9" t="s">
        <v>184</v>
      </c>
      <c r="D114" s="9" t="s">
        <v>185</v>
      </c>
      <c r="E114" s="8">
        <v>465</v>
      </c>
      <c r="F114" s="8">
        <v>60</v>
      </c>
      <c r="G114" s="8">
        <v>5</v>
      </c>
      <c r="I114" s="8">
        <v>111</v>
      </c>
      <c r="J114" s="9" t="s">
        <v>532</v>
      </c>
      <c r="K114" s="9" t="s">
        <v>319</v>
      </c>
      <c r="L114" s="8">
        <v>177</v>
      </c>
      <c r="M114" s="8">
        <v>40</v>
      </c>
      <c r="N114" s="8">
        <v>0</v>
      </c>
    </row>
    <row r="115" spans="2:14" ht="12.75">
      <c r="B115" s="8">
        <v>112</v>
      </c>
      <c r="C115" s="9" t="s">
        <v>186</v>
      </c>
      <c r="D115" s="9" t="s">
        <v>187</v>
      </c>
      <c r="E115" s="8">
        <v>464</v>
      </c>
      <c r="F115" s="8">
        <v>60</v>
      </c>
      <c r="G115" s="8">
        <v>3</v>
      </c>
      <c r="I115" s="8">
        <v>112</v>
      </c>
      <c r="J115" s="9" t="s">
        <v>533</v>
      </c>
      <c r="K115" s="9" t="s">
        <v>593</v>
      </c>
      <c r="L115" s="8">
        <v>151</v>
      </c>
      <c r="M115" s="8">
        <v>22</v>
      </c>
      <c r="N115" s="8">
        <v>2</v>
      </c>
    </row>
    <row r="116" spans="2:14" ht="12.75">
      <c r="B116" s="8">
        <v>113</v>
      </c>
      <c r="C116" s="9" t="s">
        <v>188</v>
      </c>
      <c r="D116" s="9" t="s">
        <v>189</v>
      </c>
      <c r="E116" s="8">
        <v>463</v>
      </c>
      <c r="F116" s="8">
        <v>60</v>
      </c>
      <c r="G116" s="8">
        <v>9</v>
      </c>
      <c r="I116" s="8">
        <v>113</v>
      </c>
      <c r="J116" s="9" t="s">
        <v>534</v>
      </c>
      <c r="K116" s="9" t="s">
        <v>319</v>
      </c>
      <c r="L116" s="8">
        <v>148</v>
      </c>
      <c r="M116" s="8">
        <v>31</v>
      </c>
      <c r="N116" s="8">
        <v>1</v>
      </c>
    </row>
    <row r="117" spans="2:14" ht="12.75">
      <c r="B117" s="8">
        <v>114</v>
      </c>
      <c r="C117" s="9" t="s">
        <v>190</v>
      </c>
      <c r="D117" s="9" t="s">
        <v>191</v>
      </c>
      <c r="E117" s="8">
        <v>460</v>
      </c>
      <c r="F117" s="8">
        <v>60</v>
      </c>
      <c r="G117" s="8">
        <v>3</v>
      </c>
      <c r="I117" s="8">
        <v>114</v>
      </c>
      <c r="J117" s="9" t="s">
        <v>535</v>
      </c>
      <c r="K117" s="9" t="s">
        <v>319</v>
      </c>
      <c r="L117" s="8">
        <v>42</v>
      </c>
      <c r="M117" s="8">
        <v>11</v>
      </c>
      <c r="N117" s="8">
        <v>1</v>
      </c>
    </row>
    <row r="118" spans="2:7" ht="12.75">
      <c r="B118" s="8">
        <v>115</v>
      </c>
      <c r="C118" s="9" t="s">
        <v>196</v>
      </c>
      <c r="D118" s="9" t="s">
        <v>197</v>
      </c>
      <c r="E118" s="8">
        <v>458</v>
      </c>
      <c r="F118" s="8">
        <v>60</v>
      </c>
      <c r="G118" s="8">
        <v>9</v>
      </c>
    </row>
    <row r="119" spans="2:7" ht="12.75">
      <c r="B119" s="8">
        <v>116</v>
      </c>
      <c r="C119" s="9" t="s">
        <v>194</v>
      </c>
      <c r="D119" s="9" t="s">
        <v>195</v>
      </c>
      <c r="E119" s="8">
        <v>458</v>
      </c>
      <c r="F119" s="8">
        <v>60</v>
      </c>
      <c r="G119" s="8">
        <v>6</v>
      </c>
    </row>
    <row r="120" spans="2:7" ht="12.75">
      <c r="B120" s="8">
        <v>117</v>
      </c>
      <c r="C120" s="9" t="s">
        <v>192</v>
      </c>
      <c r="D120" s="9" t="s">
        <v>193</v>
      </c>
      <c r="E120" s="8">
        <v>458</v>
      </c>
      <c r="F120" s="8">
        <v>59</v>
      </c>
      <c r="G120" s="8">
        <v>11</v>
      </c>
    </row>
    <row r="121" spans="2:7" ht="12.75">
      <c r="B121" s="8">
        <v>118</v>
      </c>
      <c r="C121" s="9" t="s">
        <v>198</v>
      </c>
      <c r="D121" s="9" t="s">
        <v>590</v>
      </c>
      <c r="E121" s="8">
        <v>455</v>
      </c>
      <c r="F121" s="8">
        <v>60</v>
      </c>
      <c r="G121" s="8">
        <v>4</v>
      </c>
    </row>
    <row r="122" spans="2:7" ht="12.75">
      <c r="B122" s="8">
        <v>119</v>
      </c>
      <c r="C122" s="9" t="s">
        <v>199</v>
      </c>
      <c r="D122" s="9" t="s">
        <v>200</v>
      </c>
      <c r="E122" s="8">
        <v>454</v>
      </c>
      <c r="F122" s="8">
        <v>60</v>
      </c>
      <c r="G122" s="8">
        <v>6</v>
      </c>
    </row>
    <row r="123" spans="2:7" ht="12.75">
      <c r="B123" s="8">
        <v>120</v>
      </c>
      <c r="C123" s="9" t="s">
        <v>202</v>
      </c>
      <c r="D123" s="9" t="s">
        <v>203</v>
      </c>
      <c r="E123" s="8">
        <v>452</v>
      </c>
      <c r="F123" s="8">
        <v>60</v>
      </c>
      <c r="G123" s="8">
        <v>8</v>
      </c>
    </row>
    <row r="124" spans="2:7" ht="12.75">
      <c r="B124" s="8" t="s">
        <v>586</v>
      </c>
      <c r="C124" s="9" t="s">
        <v>201</v>
      </c>
      <c r="D124" s="9" t="s">
        <v>590</v>
      </c>
      <c r="E124" s="8">
        <v>452</v>
      </c>
      <c r="F124" s="8">
        <v>60</v>
      </c>
      <c r="G124" s="8">
        <v>4</v>
      </c>
    </row>
    <row r="125" spans="2:7" ht="12.75">
      <c r="B125" s="8" t="s">
        <v>586</v>
      </c>
      <c r="C125" s="9" t="s">
        <v>204</v>
      </c>
      <c r="D125" s="9" t="s">
        <v>205</v>
      </c>
      <c r="E125" s="8">
        <v>452</v>
      </c>
      <c r="F125" s="8">
        <v>60</v>
      </c>
      <c r="G125" s="8">
        <v>4</v>
      </c>
    </row>
    <row r="126" spans="2:7" ht="12.75">
      <c r="B126" s="8">
        <v>123</v>
      </c>
      <c r="C126" s="9" t="s">
        <v>206</v>
      </c>
      <c r="D126" s="9" t="s">
        <v>207</v>
      </c>
      <c r="E126" s="8">
        <v>450</v>
      </c>
      <c r="F126" s="8">
        <v>60</v>
      </c>
      <c r="G126" s="8">
        <v>8</v>
      </c>
    </row>
    <row r="127" spans="2:7" ht="12.75">
      <c r="B127" s="8">
        <v>124</v>
      </c>
      <c r="C127" s="9" t="s">
        <v>208</v>
      </c>
      <c r="D127" s="9" t="s">
        <v>209</v>
      </c>
      <c r="E127" s="8">
        <v>450</v>
      </c>
      <c r="F127" s="8">
        <v>60</v>
      </c>
      <c r="G127" s="8">
        <v>6</v>
      </c>
    </row>
    <row r="128" spans="2:7" ht="12.75">
      <c r="B128" s="8">
        <v>125</v>
      </c>
      <c r="C128" s="9" t="s">
        <v>211</v>
      </c>
      <c r="D128" s="9" t="s">
        <v>212</v>
      </c>
      <c r="E128" s="8">
        <v>449</v>
      </c>
      <c r="F128" s="8">
        <v>60</v>
      </c>
      <c r="G128" s="8">
        <v>7</v>
      </c>
    </row>
    <row r="129" spans="2:7" ht="12.75">
      <c r="B129" s="8">
        <v>126</v>
      </c>
      <c r="C129" s="9" t="s">
        <v>210</v>
      </c>
      <c r="D129" s="9" t="s">
        <v>591</v>
      </c>
      <c r="E129" s="8">
        <v>449</v>
      </c>
      <c r="F129" s="8">
        <v>60</v>
      </c>
      <c r="G129" s="8">
        <v>4</v>
      </c>
    </row>
    <row r="130" spans="2:7" ht="12.75">
      <c r="B130" s="8">
        <v>127</v>
      </c>
      <c r="C130" s="9" t="s">
        <v>213</v>
      </c>
      <c r="D130" s="9" t="s">
        <v>214</v>
      </c>
      <c r="E130" s="8">
        <v>448</v>
      </c>
      <c r="F130" s="8">
        <v>60</v>
      </c>
      <c r="G130" s="8">
        <v>6</v>
      </c>
    </row>
    <row r="131" spans="2:7" ht="12.75">
      <c r="B131" s="8">
        <v>128</v>
      </c>
      <c r="C131" s="9" t="s">
        <v>215</v>
      </c>
      <c r="D131" s="9" t="s">
        <v>639</v>
      </c>
      <c r="E131" s="8">
        <v>447</v>
      </c>
      <c r="F131" s="8">
        <v>60</v>
      </c>
      <c r="G131" s="8">
        <v>6</v>
      </c>
    </row>
    <row r="132" spans="2:7" ht="12.75">
      <c r="B132" s="8">
        <v>129</v>
      </c>
      <c r="C132" s="9" t="s">
        <v>216</v>
      </c>
      <c r="D132" s="9" t="s">
        <v>217</v>
      </c>
      <c r="E132" s="8">
        <v>447</v>
      </c>
      <c r="F132" s="8">
        <v>59</v>
      </c>
      <c r="G132" s="8">
        <v>3</v>
      </c>
    </row>
    <row r="133" spans="2:7" ht="12.75">
      <c r="B133" s="8">
        <v>130</v>
      </c>
      <c r="C133" s="9" t="s">
        <v>220</v>
      </c>
      <c r="D133" s="9" t="s">
        <v>221</v>
      </c>
      <c r="E133" s="8">
        <v>445</v>
      </c>
      <c r="F133" s="8">
        <v>60</v>
      </c>
      <c r="G133" s="8">
        <v>11</v>
      </c>
    </row>
    <row r="134" spans="2:7" ht="12.75">
      <c r="B134" s="8">
        <v>131</v>
      </c>
      <c r="C134" s="9" t="s">
        <v>218</v>
      </c>
      <c r="D134" s="9" t="s">
        <v>219</v>
      </c>
      <c r="E134" s="8">
        <v>445</v>
      </c>
      <c r="F134" s="8">
        <v>59</v>
      </c>
      <c r="G134" s="8">
        <v>5</v>
      </c>
    </row>
    <row r="135" spans="2:7" ht="12.75">
      <c r="B135" s="8">
        <v>132</v>
      </c>
      <c r="C135" s="9" t="s">
        <v>222</v>
      </c>
      <c r="D135" s="9" t="s">
        <v>223</v>
      </c>
      <c r="E135" s="8">
        <v>445</v>
      </c>
      <c r="F135" s="8">
        <v>58</v>
      </c>
      <c r="G135" s="8">
        <v>7</v>
      </c>
    </row>
    <row r="136" spans="2:7" ht="12.75">
      <c r="B136" s="8">
        <v>133</v>
      </c>
      <c r="C136" s="9" t="s">
        <v>224</v>
      </c>
      <c r="D136" s="9" t="s">
        <v>639</v>
      </c>
      <c r="E136" s="8">
        <v>444</v>
      </c>
      <c r="F136" s="8">
        <v>60</v>
      </c>
      <c r="G136" s="8">
        <v>8</v>
      </c>
    </row>
    <row r="137" spans="2:7" ht="12.75">
      <c r="B137" s="8" t="s">
        <v>587</v>
      </c>
      <c r="C137" s="9" t="s">
        <v>225</v>
      </c>
      <c r="D137" s="9" t="s">
        <v>639</v>
      </c>
      <c r="E137" s="8">
        <v>443</v>
      </c>
      <c r="F137" s="8">
        <v>60</v>
      </c>
      <c r="G137" s="8">
        <v>5</v>
      </c>
    </row>
    <row r="138" spans="2:7" ht="12.75">
      <c r="B138" s="8" t="s">
        <v>587</v>
      </c>
      <c r="C138" s="9" t="s">
        <v>228</v>
      </c>
      <c r="D138" s="9" t="s">
        <v>229</v>
      </c>
      <c r="E138" s="8">
        <v>443</v>
      </c>
      <c r="F138" s="8">
        <v>60</v>
      </c>
      <c r="G138" s="8">
        <v>5</v>
      </c>
    </row>
    <row r="139" spans="2:7" ht="12.75">
      <c r="B139" s="8">
        <v>136</v>
      </c>
      <c r="C139" s="9" t="s">
        <v>226</v>
      </c>
      <c r="D139" s="9" t="s">
        <v>227</v>
      </c>
      <c r="E139" s="8">
        <v>443</v>
      </c>
      <c r="F139" s="8">
        <v>60</v>
      </c>
      <c r="G139" s="8">
        <v>4</v>
      </c>
    </row>
    <row r="140" spans="2:7" ht="12.75">
      <c r="B140" s="8">
        <v>137</v>
      </c>
      <c r="C140" s="9" t="s">
        <v>232</v>
      </c>
      <c r="D140" s="9" t="s">
        <v>233</v>
      </c>
      <c r="E140" s="8">
        <v>440</v>
      </c>
      <c r="F140" s="8">
        <v>60</v>
      </c>
      <c r="G140" s="8">
        <v>4</v>
      </c>
    </row>
    <row r="141" spans="2:7" ht="12.75">
      <c r="B141" s="8">
        <v>138</v>
      </c>
      <c r="C141" s="9" t="s">
        <v>230</v>
      </c>
      <c r="D141" s="9" t="s">
        <v>231</v>
      </c>
      <c r="E141" s="8">
        <v>440</v>
      </c>
      <c r="F141" s="8">
        <v>60</v>
      </c>
      <c r="G141" s="8">
        <v>2</v>
      </c>
    </row>
    <row r="142" spans="2:7" ht="12.75">
      <c r="B142" s="8">
        <v>139</v>
      </c>
      <c r="C142" s="9" t="s">
        <v>234</v>
      </c>
      <c r="D142" s="9" t="s">
        <v>235</v>
      </c>
      <c r="E142" s="8">
        <v>440</v>
      </c>
      <c r="F142" s="8">
        <v>58</v>
      </c>
      <c r="G142" s="8">
        <v>6</v>
      </c>
    </row>
    <row r="143" spans="2:7" ht="12.75">
      <c r="B143" s="8">
        <v>140</v>
      </c>
      <c r="C143" s="9" t="s">
        <v>237</v>
      </c>
      <c r="D143" s="9" t="s">
        <v>590</v>
      </c>
      <c r="E143" s="8">
        <v>439</v>
      </c>
      <c r="F143" s="8">
        <v>60</v>
      </c>
      <c r="G143" s="8">
        <v>4</v>
      </c>
    </row>
    <row r="144" spans="2:7" ht="12.75">
      <c r="B144" s="8">
        <v>141</v>
      </c>
      <c r="C144" s="9" t="s">
        <v>236</v>
      </c>
      <c r="D144" s="9" t="s">
        <v>590</v>
      </c>
      <c r="E144" s="8">
        <v>439</v>
      </c>
      <c r="F144" s="8">
        <v>59</v>
      </c>
      <c r="G144" s="8">
        <v>6</v>
      </c>
    </row>
    <row r="145" spans="2:7" ht="12.75">
      <c r="B145" s="8">
        <v>142</v>
      </c>
      <c r="C145" s="9" t="s">
        <v>238</v>
      </c>
      <c r="D145" s="9" t="s">
        <v>239</v>
      </c>
      <c r="E145" s="8">
        <v>438</v>
      </c>
      <c r="F145" s="8">
        <v>60</v>
      </c>
      <c r="G145" s="8">
        <v>4</v>
      </c>
    </row>
    <row r="146" spans="2:7" ht="12.75">
      <c r="B146" s="8">
        <v>143</v>
      </c>
      <c r="C146" s="9" t="s">
        <v>240</v>
      </c>
      <c r="D146" s="9" t="s">
        <v>593</v>
      </c>
      <c r="E146" s="8">
        <v>437</v>
      </c>
      <c r="F146" s="8">
        <v>58</v>
      </c>
      <c r="G146" s="8">
        <v>6</v>
      </c>
    </row>
    <row r="147" spans="2:7" ht="12.75">
      <c r="B147" s="8">
        <v>144</v>
      </c>
      <c r="C147" s="9" t="s">
        <v>241</v>
      </c>
      <c r="D147" s="9" t="s">
        <v>242</v>
      </c>
      <c r="E147" s="8">
        <v>431</v>
      </c>
      <c r="F147" s="8">
        <v>60</v>
      </c>
      <c r="G147" s="8">
        <v>8</v>
      </c>
    </row>
    <row r="148" spans="2:7" ht="12.75">
      <c r="B148" s="8">
        <v>145</v>
      </c>
      <c r="C148" s="9" t="s">
        <v>243</v>
      </c>
      <c r="D148" s="9" t="s">
        <v>244</v>
      </c>
      <c r="E148" s="8">
        <v>431</v>
      </c>
      <c r="F148" s="8">
        <v>59</v>
      </c>
      <c r="G148" s="8">
        <v>5</v>
      </c>
    </row>
    <row r="149" spans="2:7" ht="12.75">
      <c r="B149" s="8">
        <v>146</v>
      </c>
      <c r="C149" s="9" t="s">
        <v>245</v>
      </c>
      <c r="D149" s="9" t="s">
        <v>590</v>
      </c>
      <c r="E149" s="8">
        <v>430</v>
      </c>
      <c r="F149" s="8">
        <v>60</v>
      </c>
      <c r="G149" s="8">
        <v>4</v>
      </c>
    </row>
    <row r="150" spans="2:7" ht="12.75">
      <c r="B150" s="8">
        <v>147</v>
      </c>
      <c r="C150" s="9" t="s">
        <v>246</v>
      </c>
      <c r="D150" s="9" t="s">
        <v>247</v>
      </c>
      <c r="E150" s="8">
        <v>429</v>
      </c>
      <c r="F150" s="8">
        <v>59</v>
      </c>
      <c r="G150" s="8">
        <v>7</v>
      </c>
    </row>
    <row r="151" spans="2:7" ht="12.75">
      <c r="B151" s="8">
        <v>148</v>
      </c>
      <c r="C151" s="9" t="s">
        <v>248</v>
      </c>
      <c r="D151" s="9" t="s">
        <v>249</v>
      </c>
      <c r="E151" s="8">
        <v>427</v>
      </c>
      <c r="F151" s="8">
        <v>60</v>
      </c>
      <c r="G151" s="8">
        <v>2</v>
      </c>
    </row>
    <row r="152" spans="2:7" ht="12.75">
      <c r="B152" s="8">
        <v>149</v>
      </c>
      <c r="C152" s="9" t="s">
        <v>250</v>
      </c>
      <c r="D152" s="9" t="s">
        <v>251</v>
      </c>
      <c r="E152" s="8">
        <v>425</v>
      </c>
      <c r="F152" s="8">
        <v>59</v>
      </c>
      <c r="G152" s="8">
        <v>5</v>
      </c>
    </row>
    <row r="153" spans="2:7" ht="12.75">
      <c r="B153" s="8">
        <v>150</v>
      </c>
      <c r="C153" s="9" t="s">
        <v>254</v>
      </c>
      <c r="D153" s="9" t="s">
        <v>639</v>
      </c>
      <c r="E153" s="8">
        <v>424</v>
      </c>
      <c r="F153" s="8">
        <v>60</v>
      </c>
      <c r="G153" s="8">
        <v>8</v>
      </c>
    </row>
    <row r="154" spans="2:7" ht="12.75">
      <c r="B154" s="8">
        <v>151</v>
      </c>
      <c r="C154" s="9" t="s">
        <v>252</v>
      </c>
      <c r="D154" s="9" t="s">
        <v>253</v>
      </c>
      <c r="E154" s="8">
        <v>424</v>
      </c>
      <c r="F154" s="8">
        <v>59</v>
      </c>
      <c r="G154" s="8">
        <v>7</v>
      </c>
    </row>
    <row r="155" spans="2:7" ht="12.75">
      <c r="B155" s="8">
        <v>152</v>
      </c>
      <c r="C155" s="9" t="s">
        <v>255</v>
      </c>
      <c r="D155" s="9" t="s">
        <v>256</v>
      </c>
      <c r="E155" s="8">
        <v>421</v>
      </c>
      <c r="F155" s="8">
        <v>60</v>
      </c>
      <c r="G155" s="8">
        <v>4</v>
      </c>
    </row>
    <row r="156" spans="2:7" ht="12.75">
      <c r="B156" s="8">
        <v>153</v>
      </c>
      <c r="C156" s="9" t="s">
        <v>257</v>
      </c>
      <c r="D156" s="9" t="s">
        <v>258</v>
      </c>
      <c r="E156" s="8">
        <v>421</v>
      </c>
      <c r="F156" s="8">
        <v>60</v>
      </c>
      <c r="G156" s="8">
        <v>3</v>
      </c>
    </row>
    <row r="157" spans="2:7" ht="12.75">
      <c r="B157" s="8">
        <v>154</v>
      </c>
      <c r="C157" s="9" t="s">
        <v>259</v>
      </c>
      <c r="D157" s="9" t="s">
        <v>590</v>
      </c>
      <c r="E157" s="8">
        <v>417</v>
      </c>
      <c r="F157" s="8">
        <v>58</v>
      </c>
      <c r="G157" s="8">
        <v>4</v>
      </c>
    </row>
    <row r="158" spans="2:7" ht="12.75">
      <c r="B158" s="8">
        <v>155</v>
      </c>
      <c r="C158" s="9" t="s">
        <v>260</v>
      </c>
      <c r="D158" s="9" t="s">
        <v>261</v>
      </c>
      <c r="E158" s="8">
        <v>416</v>
      </c>
      <c r="F158" s="8">
        <v>60</v>
      </c>
      <c r="G158" s="8">
        <v>3</v>
      </c>
    </row>
    <row r="159" spans="2:7" ht="12.75">
      <c r="B159" s="8">
        <v>156</v>
      </c>
      <c r="C159" s="9" t="s">
        <v>262</v>
      </c>
      <c r="D159" s="9" t="s">
        <v>590</v>
      </c>
      <c r="E159" s="8">
        <v>415</v>
      </c>
      <c r="F159" s="8">
        <v>60</v>
      </c>
      <c r="G159" s="8">
        <v>2</v>
      </c>
    </row>
    <row r="160" spans="2:7" ht="12.75">
      <c r="B160" s="8">
        <v>157</v>
      </c>
      <c r="C160" s="9" t="s">
        <v>263</v>
      </c>
      <c r="D160" s="9" t="s">
        <v>264</v>
      </c>
      <c r="E160" s="8">
        <v>413</v>
      </c>
      <c r="F160" s="8">
        <v>60</v>
      </c>
      <c r="G160" s="8">
        <v>1</v>
      </c>
    </row>
    <row r="161" spans="2:7" ht="12.75">
      <c r="B161" s="8">
        <v>158</v>
      </c>
      <c r="C161" s="9" t="s">
        <v>265</v>
      </c>
      <c r="D161" s="9" t="s">
        <v>266</v>
      </c>
      <c r="E161" s="8">
        <v>412</v>
      </c>
      <c r="F161" s="8">
        <v>60</v>
      </c>
      <c r="G161" s="8">
        <v>6</v>
      </c>
    </row>
    <row r="162" spans="2:7" ht="12.75">
      <c r="B162" s="8">
        <v>159</v>
      </c>
      <c r="C162" s="9" t="s">
        <v>269</v>
      </c>
      <c r="D162" s="9" t="s">
        <v>270</v>
      </c>
      <c r="E162" s="8">
        <v>412</v>
      </c>
      <c r="F162" s="8">
        <v>60</v>
      </c>
      <c r="G162" s="8">
        <v>2</v>
      </c>
    </row>
    <row r="163" spans="2:7" ht="12.75">
      <c r="B163" s="8">
        <v>160</v>
      </c>
      <c r="C163" s="9" t="s">
        <v>267</v>
      </c>
      <c r="D163" s="9" t="s">
        <v>268</v>
      </c>
      <c r="E163" s="8">
        <v>412</v>
      </c>
      <c r="F163" s="8">
        <v>60</v>
      </c>
      <c r="G163" s="8">
        <v>1</v>
      </c>
    </row>
    <row r="164" spans="2:7" ht="12.75">
      <c r="B164" s="8">
        <v>161</v>
      </c>
      <c r="C164" s="9" t="s">
        <v>271</v>
      </c>
      <c r="D164" s="9" t="s">
        <v>570</v>
      </c>
      <c r="E164" s="8">
        <v>411</v>
      </c>
      <c r="F164" s="8">
        <v>59</v>
      </c>
      <c r="G164" s="8">
        <v>4</v>
      </c>
    </row>
    <row r="165" spans="2:7" ht="12.75">
      <c r="B165" s="8">
        <v>162</v>
      </c>
      <c r="C165" s="9" t="s">
        <v>272</v>
      </c>
      <c r="D165" s="9" t="s">
        <v>273</v>
      </c>
      <c r="E165" s="8">
        <v>408</v>
      </c>
      <c r="F165" s="8">
        <v>59</v>
      </c>
      <c r="G165" s="8">
        <v>2</v>
      </c>
    </row>
    <row r="166" spans="2:7" ht="12.75">
      <c r="B166" s="8">
        <v>163</v>
      </c>
      <c r="C166" s="9" t="s">
        <v>275</v>
      </c>
      <c r="D166" s="9" t="s">
        <v>276</v>
      </c>
      <c r="E166" s="8">
        <v>405</v>
      </c>
      <c r="F166" s="8">
        <v>60</v>
      </c>
      <c r="G166" s="8">
        <v>5</v>
      </c>
    </row>
    <row r="167" spans="2:7" ht="12.75">
      <c r="B167" s="8">
        <v>164</v>
      </c>
      <c r="C167" s="9" t="s">
        <v>274</v>
      </c>
      <c r="D167" s="9" t="s">
        <v>590</v>
      </c>
      <c r="E167" s="8">
        <v>405</v>
      </c>
      <c r="F167" s="8">
        <v>58</v>
      </c>
      <c r="G167" s="8">
        <v>7</v>
      </c>
    </row>
    <row r="168" spans="2:7" ht="12.75">
      <c r="B168" s="8">
        <v>165</v>
      </c>
      <c r="C168" s="9" t="s">
        <v>277</v>
      </c>
      <c r="D168" s="9" t="s">
        <v>278</v>
      </c>
      <c r="E168" s="8">
        <v>400</v>
      </c>
      <c r="F168" s="8">
        <v>56</v>
      </c>
      <c r="G168" s="8">
        <v>6</v>
      </c>
    </row>
    <row r="169" spans="2:7" ht="12.75">
      <c r="B169" s="8">
        <v>166</v>
      </c>
      <c r="C169" s="9" t="s">
        <v>279</v>
      </c>
      <c r="D169" s="9" t="s">
        <v>280</v>
      </c>
      <c r="E169" s="8">
        <v>396</v>
      </c>
      <c r="F169" s="8">
        <v>59</v>
      </c>
      <c r="G169" s="8">
        <v>6</v>
      </c>
    </row>
    <row r="170" spans="2:7" ht="12.75">
      <c r="B170" s="8">
        <v>167</v>
      </c>
      <c r="C170" s="9" t="s">
        <v>281</v>
      </c>
      <c r="D170" s="9" t="s">
        <v>589</v>
      </c>
      <c r="E170" s="8">
        <v>394</v>
      </c>
      <c r="F170" s="8">
        <v>59</v>
      </c>
      <c r="G170" s="8">
        <v>3</v>
      </c>
    </row>
    <row r="171" spans="2:7" ht="12.75">
      <c r="B171" s="8">
        <v>168</v>
      </c>
      <c r="C171" s="9" t="s">
        <v>282</v>
      </c>
      <c r="D171" s="9" t="s">
        <v>283</v>
      </c>
      <c r="E171" s="8">
        <v>393</v>
      </c>
      <c r="F171" s="8">
        <v>58</v>
      </c>
      <c r="G171" s="8">
        <v>1</v>
      </c>
    </row>
    <row r="172" spans="2:7" ht="12.75">
      <c r="B172" s="8">
        <v>169</v>
      </c>
      <c r="C172" s="9" t="s">
        <v>284</v>
      </c>
      <c r="D172" s="9" t="s">
        <v>285</v>
      </c>
      <c r="E172" s="8">
        <v>391</v>
      </c>
      <c r="F172" s="8">
        <v>59</v>
      </c>
      <c r="G172" s="8">
        <v>3</v>
      </c>
    </row>
    <row r="173" spans="2:7" ht="12.75">
      <c r="B173" s="8">
        <v>170</v>
      </c>
      <c r="C173" s="9" t="s">
        <v>286</v>
      </c>
      <c r="D173" s="9" t="s">
        <v>287</v>
      </c>
      <c r="E173" s="8">
        <v>384</v>
      </c>
      <c r="F173" s="8">
        <v>59</v>
      </c>
      <c r="G173" s="8">
        <v>3</v>
      </c>
    </row>
    <row r="174" spans="2:7" ht="12.75">
      <c r="B174" s="8">
        <v>171</v>
      </c>
      <c r="C174" s="9" t="s">
        <v>288</v>
      </c>
      <c r="D174" s="9" t="s">
        <v>289</v>
      </c>
      <c r="E174" s="8">
        <v>383</v>
      </c>
      <c r="F174" s="8">
        <v>60</v>
      </c>
      <c r="G174" s="8">
        <v>3</v>
      </c>
    </row>
    <row r="175" spans="2:7" ht="12.75">
      <c r="B175" s="8">
        <v>172</v>
      </c>
      <c r="C175" s="9" t="s">
        <v>292</v>
      </c>
      <c r="D175" s="9" t="s">
        <v>293</v>
      </c>
      <c r="E175" s="8">
        <v>382</v>
      </c>
      <c r="F175" s="8">
        <v>60</v>
      </c>
      <c r="G175" s="8">
        <v>5</v>
      </c>
    </row>
    <row r="176" spans="2:7" ht="12.75">
      <c r="B176" s="8">
        <v>173</v>
      </c>
      <c r="C176" s="9" t="s">
        <v>290</v>
      </c>
      <c r="D176" s="9" t="s">
        <v>291</v>
      </c>
      <c r="E176" s="8">
        <v>382</v>
      </c>
      <c r="F176" s="8">
        <v>60</v>
      </c>
      <c r="G176" s="8">
        <v>1</v>
      </c>
    </row>
    <row r="177" spans="2:7" ht="12.75">
      <c r="B177" s="8">
        <v>174</v>
      </c>
      <c r="C177" s="9" t="s">
        <v>294</v>
      </c>
      <c r="D177" s="9" t="s">
        <v>593</v>
      </c>
      <c r="E177" s="8">
        <v>379</v>
      </c>
      <c r="F177" s="8">
        <v>60</v>
      </c>
      <c r="G177" s="8">
        <v>3</v>
      </c>
    </row>
    <row r="178" spans="2:7" ht="12.75">
      <c r="B178" s="8">
        <v>175</v>
      </c>
      <c r="C178" s="9" t="s">
        <v>295</v>
      </c>
      <c r="D178" s="9" t="s">
        <v>296</v>
      </c>
      <c r="E178" s="8">
        <v>376</v>
      </c>
      <c r="F178" s="8">
        <v>59</v>
      </c>
      <c r="G178" s="8">
        <v>2</v>
      </c>
    </row>
    <row r="179" spans="2:7" ht="12.75">
      <c r="B179" s="8">
        <v>176</v>
      </c>
      <c r="C179" s="9" t="s">
        <v>297</v>
      </c>
      <c r="D179" s="9" t="s">
        <v>298</v>
      </c>
      <c r="E179" s="8">
        <v>373</v>
      </c>
      <c r="F179" s="8">
        <v>59</v>
      </c>
      <c r="G179" s="8">
        <v>4</v>
      </c>
    </row>
    <row r="180" spans="2:7" ht="12.75">
      <c r="B180" s="8">
        <v>177</v>
      </c>
      <c r="C180" s="9" t="s">
        <v>299</v>
      </c>
      <c r="D180" s="9" t="s">
        <v>300</v>
      </c>
      <c r="E180" s="8">
        <v>372</v>
      </c>
      <c r="F180" s="8">
        <v>59</v>
      </c>
      <c r="G180" s="8">
        <v>5</v>
      </c>
    </row>
    <row r="181" spans="2:7" ht="12.75">
      <c r="B181" s="8">
        <v>178</v>
      </c>
      <c r="C181" s="9" t="s">
        <v>301</v>
      </c>
      <c r="D181" s="9" t="s">
        <v>302</v>
      </c>
      <c r="E181" s="8">
        <v>367</v>
      </c>
      <c r="F181" s="8">
        <v>60</v>
      </c>
      <c r="G181" s="8">
        <v>1</v>
      </c>
    </row>
    <row r="182" spans="2:7" ht="12.75">
      <c r="B182" s="8">
        <v>179</v>
      </c>
      <c r="C182" s="9" t="s">
        <v>303</v>
      </c>
      <c r="D182" s="9" t="s">
        <v>304</v>
      </c>
      <c r="E182" s="8">
        <v>367</v>
      </c>
      <c r="F182" s="8">
        <v>59</v>
      </c>
      <c r="G182" s="8">
        <v>3</v>
      </c>
    </row>
    <row r="183" spans="2:7" ht="12.75">
      <c r="B183" s="8">
        <v>180</v>
      </c>
      <c r="C183" s="9" t="s">
        <v>305</v>
      </c>
      <c r="D183" s="9" t="s">
        <v>306</v>
      </c>
      <c r="E183" s="8">
        <v>363</v>
      </c>
      <c r="F183" s="8">
        <v>53</v>
      </c>
      <c r="G183" s="8">
        <v>3</v>
      </c>
    </row>
    <row r="184" spans="2:7" ht="12.75">
      <c r="B184" s="8">
        <v>181</v>
      </c>
      <c r="C184" s="9" t="s">
        <v>307</v>
      </c>
      <c r="D184" s="9" t="s">
        <v>308</v>
      </c>
      <c r="E184" s="8">
        <v>359</v>
      </c>
      <c r="F184" s="8">
        <v>57</v>
      </c>
      <c r="G184" s="8">
        <v>6</v>
      </c>
    </row>
    <row r="185" spans="2:7" ht="12.75">
      <c r="B185" s="8">
        <v>182</v>
      </c>
      <c r="C185" s="9" t="s">
        <v>309</v>
      </c>
      <c r="D185" s="9" t="s">
        <v>310</v>
      </c>
      <c r="E185" s="8">
        <v>357</v>
      </c>
      <c r="F185" s="8">
        <v>58</v>
      </c>
      <c r="G185" s="8">
        <v>1</v>
      </c>
    </row>
    <row r="186" spans="2:7" ht="12.75">
      <c r="B186" s="8">
        <v>183</v>
      </c>
      <c r="C186" s="9" t="s">
        <v>311</v>
      </c>
      <c r="D186" s="9" t="s">
        <v>312</v>
      </c>
      <c r="E186" s="8">
        <v>356</v>
      </c>
      <c r="F186" s="8">
        <v>58</v>
      </c>
      <c r="G186" s="8">
        <v>4</v>
      </c>
    </row>
    <row r="187" spans="2:7" ht="12.75">
      <c r="B187" s="8">
        <v>184</v>
      </c>
      <c r="C187" s="9" t="s">
        <v>313</v>
      </c>
      <c r="D187" s="9" t="s">
        <v>314</v>
      </c>
      <c r="E187" s="8">
        <v>355</v>
      </c>
      <c r="F187" s="8">
        <v>59</v>
      </c>
      <c r="G187" s="8">
        <v>0</v>
      </c>
    </row>
    <row r="188" spans="2:7" ht="12.75">
      <c r="B188" s="8">
        <v>185</v>
      </c>
      <c r="C188" s="9" t="s">
        <v>315</v>
      </c>
      <c r="D188" s="9" t="s">
        <v>316</v>
      </c>
      <c r="E188" s="8">
        <v>352</v>
      </c>
      <c r="F188" s="8">
        <v>42</v>
      </c>
      <c r="G188" s="8">
        <v>6</v>
      </c>
    </row>
    <row r="189" spans="2:7" ht="12.75">
      <c r="B189" s="8">
        <v>186</v>
      </c>
      <c r="C189" s="9" t="s">
        <v>317</v>
      </c>
      <c r="D189" s="9" t="s">
        <v>570</v>
      </c>
      <c r="E189" s="8">
        <v>340</v>
      </c>
      <c r="F189" s="8">
        <v>55</v>
      </c>
      <c r="G189" s="8">
        <v>2</v>
      </c>
    </row>
    <row r="190" spans="2:7" ht="12.75">
      <c r="B190" s="8">
        <v>187</v>
      </c>
      <c r="C190" s="9" t="s">
        <v>318</v>
      </c>
      <c r="D190" s="9" t="s">
        <v>319</v>
      </c>
      <c r="E190" s="8">
        <v>339</v>
      </c>
      <c r="F190" s="8">
        <v>58</v>
      </c>
      <c r="G190" s="8">
        <v>5</v>
      </c>
    </row>
    <row r="191" spans="2:7" ht="12.75">
      <c r="B191" s="8">
        <v>188</v>
      </c>
      <c r="C191" s="9" t="s">
        <v>322</v>
      </c>
      <c r="D191" s="9" t="s">
        <v>570</v>
      </c>
      <c r="E191" s="8">
        <v>338</v>
      </c>
      <c r="F191" s="8">
        <v>59</v>
      </c>
      <c r="G191" s="8">
        <v>2</v>
      </c>
    </row>
    <row r="192" spans="2:7" ht="12.75">
      <c r="B192" s="8">
        <v>189</v>
      </c>
      <c r="C192" s="9" t="s">
        <v>320</v>
      </c>
      <c r="D192" s="9" t="s">
        <v>321</v>
      </c>
      <c r="E192" s="8">
        <v>338</v>
      </c>
      <c r="F192" s="8">
        <v>58</v>
      </c>
      <c r="G192" s="8">
        <v>2</v>
      </c>
    </row>
    <row r="193" spans="2:7" ht="12.75">
      <c r="B193" s="8">
        <v>190</v>
      </c>
      <c r="C193" s="9" t="s">
        <v>323</v>
      </c>
      <c r="D193" s="9" t="s">
        <v>324</v>
      </c>
      <c r="E193" s="8">
        <v>336</v>
      </c>
      <c r="F193" s="8">
        <v>58</v>
      </c>
      <c r="G193" s="8">
        <v>3</v>
      </c>
    </row>
    <row r="194" spans="2:7" ht="12.75">
      <c r="B194" s="8">
        <v>191</v>
      </c>
      <c r="C194" s="9" t="s">
        <v>325</v>
      </c>
      <c r="D194" s="9" t="s">
        <v>326</v>
      </c>
      <c r="E194" s="8">
        <v>333</v>
      </c>
      <c r="F194" s="8">
        <v>55</v>
      </c>
      <c r="G194" s="8">
        <v>3</v>
      </c>
    </row>
    <row r="195" spans="2:7" ht="12.75">
      <c r="B195" s="8">
        <v>192</v>
      </c>
      <c r="C195" s="9" t="s">
        <v>327</v>
      </c>
      <c r="D195" s="9" t="s">
        <v>569</v>
      </c>
      <c r="E195" s="8">
        <v>328</v>
      </c>
      <c r="F195" s="8">
        <v>58</v>
      </c>
      <c r="G195" s="8">
        <v>0</v>
      </c>
    </row>
    <row r="196" spans="2:7" ht="12.75">
      <c r="B196" s="8">
        <v>193</v>
      </c>
      <c r="C196" s="9" t="s">
        <v>328</v>
      </c>
      <c r="D196" s="9" t="s">
        <v>329</v>
      </c>
      <c r="E196" s="8">
        <v>327</v>
      </c>
      <c r="F196" s="8">
        <v>59</v>
      </c>
      <c r="G196" s="8">
        <v>0</v>
      </c>
    </row>
    <row r="197" spans="2:7" ht="12.75">
      <c r="B197" s="8">
        <v>194</v>
      </c>
      <c r="C197" s="9" t="s">
        <v>330</v>
      </c>
      <c r="D197" s="9" t="s">
        <v>331</v>
      </c>
      <c r="E197" s="8">
        <v>325</v>
      </c>
      <c r="F197" s="8">
        <v>59</v>
      </c>
      <c r="G197" s="8">
        <v>0</v>
      </c>
    </row>
    <row r="198" spans="2:7" ht="12.75">
      <c r="B198" s="8">
        <v>195</v>
      </c>
      <c r="C198" s="9" t="s">
        <v>332</v>
      </c>
      <c r="D198" s="9" t="s">
        <v>333</v>
      </c>
      <c r="E198" s="8">
        <v>322</v>
      </c>
      <c r="F198" s="8">
        <v>56</v>
      </c>
      <c r="G198" s="8">
        <v>4</v>
      </c>
    </row>
    <row r="199" spans="2:7" ht="12.75">
      <c r="B199" s="8">
        <v>196</v>
      </c>
      <c r="C199" s="9" t="s">
        <v>336</v>
      </c>
      <c r="D199" s="9" t="s">
        <v>337</v>
      </c>
      <c r="E199" s="8">
        <v>321</v>
      </c>
      <c r="F199" s="8">
        <v>56</v>
      </c>
      <c r="G199" s="8">
        <v>1</v>
      </c>
    </row>
    <row r="200" spans="2:7" ht="12.75">
      <c r="B200" s="8">
        <v>197</v>
      </c>
      <c r="C200" s="9" t="s">
        <v>334</v>
      </c>
      <c r="D200" s="9" t="s">
        <v>335</v>
      </c>
      <c r="E200" s="8">
        <v>321</v>
      </c>
      <c r="F200" s="8">
        <v>55</v>
      </c>
      <c r="G200" s="8">
        <v>3</v>
      </c>
    </row>
    <row r="201" spans="2:7" ht="12.75">
      <c r="B201" s="8">
        <v>198</v>
      </c>
      <c r="C201" s="9" t="s">
        <v>338</v>
      </c>
      <c r="D201" s="9" t="s">
        <v>339</v>
      </c>
      <c r="E201" s="8">
        <v>320</v>
      </c>
      <c r="F201" s="8">
        <v>55</v>
      </c>
      <c r="G201" s="8">
        <v>5</v>
      </c>
    </row>
    <row r="202" spans="2:7" ht="12.75">
      <c r="B202" s="8">
        <v>199</v>
      </c>
      <c r="C202" s="9" t="s">
        <v>340</v>
      </c>
      <c r="D202" s="9" t="s">
        <v>593</v>
      </c>
      <c r="E202" s="8">
        <v>319</v>
      </c>
      <c r="F202" s="8">
        <v>55</v>
      </c>
      <c r="G202" s="8">
        <v>3</v>
      </c>
    </row>
    <row r="203" spans="2:7" ht="12.75">
      <c r="B203" s="8">
        <v>200</v>
      </c>
      <c r="C203" s="9" t="s">
        <v>341</v>
      </c>
      <c r="D203" s="9" t="s">
        <v>342</v>
      </c>
      <c r="E203" s="8">
        <v>318</v>
      </c>
      <c r="F203" s="8">
        <v>55</v>
      </c>
      <c r="G203" s="8">
        <v>3</v>
      </c>
    </row>
    <row r="204" spans="2:7" ht="12.75">
      <c r="B204" s="8">
        <v>201</v>
      </c>
      <c r="C204" s="9" t="s">
        <v>343</v>
      </c>
      <c r="D204" s="9" t="s">
        <v>344</v>
      </c>
      <c r="E204" s="8">
        <v>316</v>
      </c>
      <c r="F204" s="8">
        <v>56</v>
      </c>
      <c r="G204" s="8">
        <v>2</v>
      </c>
    </row>
    <row r="205" spans="2:7" ht="12.75">
      <c r="B205" s="8">
        <v>202</v>
      </c>
      <c r="C205" s="9" t="s">
        <v>347</v>
      </c>
      <c r="D205" s="9" t="s">
        <v>348</v>
      </c>
      <c r="E205" s="8">
        <v>314</v>
      </c>
      <c r="F205" s="8">
        <v>53</v>
      </c>
      <c r="G205" s="8">
        <v>2</v>
      </c>
    </row>
    <row r="206" spans="2:7" ht="12.75">
      <c r="B206" s="8">
        <v>203</v>
      </c>
      <c r="C206" s="9" t="s">
        <v>345</v>
      </c>
      <c r="D206" s="9" t="s">
        <v>346</v>
      </c>
      <c r="E206" s="8">
        <v>314</v>
      </c>
      <c r="F206" s="8">
        <v>52</v>
      </c>
      <c r="G206" s="8">
        <v>1</v>
      </c>
    </row>
    <row r="207" spans="2:7" ht="12.75">
      <c r="B207" s="8">
        <v>204</v>
      </c>
      <c r="C207" s="9" t="s">
        <v>349</v>
      </c>
      <c r="D207" s="9" t="s">
        <v>350</v>
      </c>
      <c r="E207" s="8">
        <v>310</v>
      </c>
      <c r="F207" s="8">
        <v>55</v>
      </c>
      <c r="G207" s="8">
        <v>3</v>
      </c>
    </row>
    <row r="208" spans="2:7" ht="12.75">
      <c r="B208" s="8">
        <v>205</v>
      </c>
      <c r="C208" s="9" t="s">
        <v>351</v>
      </c>
      <c r="D208" s="9" t="s">
        <v>352</v>
      </c>
      <c r="E208" s="8">
        <v>307</v>
      </c>
      <c r="F208" s="8">
        <v>55</v>
      </c>
      <c r="G208" s="8">
        <v>4</v>
      </c>
    </row>
    <row r="209" spans="2:7" ht="12.75">
      <c r="B209" s="8">
        <v>206</v>
      </c>
      <c r="C209" s="9" t="s">
        <v>353</v>
      </c>
      <c r="D209" s="9" t="s">
        <v>354</v>
      </c>
      <c r="E209" s="8">
        <v>305</v>
      </c>
      <c r="F209" s="8">
        <v>53</v>
      </c>
      <c r="G209" s="8">
        <v>2</v>
      </c>
    </row>
    <row r="210" spans="2:7" ht="12.75">
      <c r="B210" s="8">
        <v>207</v>
      </c>
      <c r="C210" s="9" t="s">
        <v>355</v>
      </c>
      <c r="D210" s="9" t="s">
        <v>356</v>
      </c>
      <c r="E210" s="8">
        <v>300</v>
      </c>
      <c r="F210" s="8">
        <v>52</v>
      </c>
      <c r="G210" s="8">
        <v>1</v>
      </c>
    </row>
    <row r="211" spans="2:7" ht="12.75">
      <c r="B211" s="8" t="s">
        <v>588</v>
      </c>
      <c r="C211" s="9" t="s">
        <v>357</v>
      </c>
      <c r="D211" s="9" t="s">
        <v>358</v>
      </c>
      <c r="E211" s="8">
        <v>298</v>
      </c>
      <c r="F211" s="8">
        <v>55</v>
      </c>
      <c r="G211" s="8">
        <v>2</v>
      </c>
    </row>
    <row r="212" spans="2:7" ht="12.75">
      <c r="B212" s="8" t="s">
        <v>588</v>
      </c>
      <c r="C212" s="9" t="s">
        <v>359</v>
      </c>
      <c r="D212" s="9" t="s">
        <v>360</v>
      </c>
      <c r="E212" s="8">
        <v>298</v>
      </c>
      <c r="F212" s="8">
        <v>55</v>
      </c>
      <c r="G212" s="8">
        <v>2</v>
      </c>
    </row>
    <row r="213" spans="2:7" ht="12.75">
      <c r="B213" s="8">
        <v>210</v>
      </c>
      <c r="C213" s="9" t="s">
        <v>361</v>
      </c>
      <c r="D213" s="9" t="s">
        <v>362</v>
      </c>
      <c r="E213" s="8">
        <v>293</v>
      </c>
      <c r="F213" s="8">
        <v>56</v>
      </c>
      <c r="G213" s="8">
        <v>2</v>
      </c>
    </row>
    <row r="214" spans="2:7" ht="12.75">
      <c r="B214" s="8">
        <v>211</v>
      </c>
      <c r="C214" s="9" t="s">
        <v>365</v>
      </c>
      <c r="D214" s="9" t="s">
        <v>366</v>
      </c>
      <c r="E214" s="8">
        <v>293</v>
      </c>
      <c r="F214" s="8">
        <v>55</v>
      </c>
      <c r="G214" s="8">
        <v>2</v>
      </c>
    </row>
    <row r="215" spans="2:7" ht="12.75">
      <c r="B215" s="8">
        <v>212</v>
      </c>
      <c r="C215" s="9" t="s">
        <v>363</v>
      </c>
      <c r="D215" s="9" t="s">
        <v>364</v>
      </c>
      <c r="E215" s="8">
        <v>293</v>
      </c>
      <c r="F215" s="8">
        <v>53</v>
      </c>
      <c r="G215" s="8">
        <v>1</v>
      </c>
    </row>
    <row r="216" spans="2:7" ht="12.75">
      <c r="B216" s="8">
        <v>213</v>
      </c>
      <c r="C216" s="9" t="s">
        <v>367</v>
      </c>
      <c r="D216" s="9" t="s">
        <v>368</v>
      </c>
      <c r="E216" s="8">
        <v>292</v>
      </c>
      <c r="F216" s="8">
        <v>56</v>
      </c>
      <c r="G216" s="8">
        <v>1</v>
      </c>
    </row>
    <row r="217" spans="2:7" ht="12.75">
      <c r="B217" s="8">
        <v>214</v>
      </c>
      <c r="C217" s="9" t="s">
        <v>369</v>
      </c>
      <c r="D217" s="9" t="s">
        <v>370</v>
      </c>
      <c r="E217" s="8">
        <v>287</v>
      </c>
      <c r="F217" s="8">
        <v>49</v>
      </c>
      <c r="G217" s="8">
        <v>3</v>
      </c>
    </row>
    <row r="218" spans="2:7" ht="12.75">
      <c r="B218" s="8">
        <v>215</v>
      </c>
      <c r="C218" s="9" t="s">
        <v>371</v>
      </c>
      <c r="D218" s="9" t="s">
        <v>372</v>
      </c>
      <c r="E218" s="8">
        <v>286</v>
      </c>
      <c r="F218" s="8">
        <v>50</v>
      </c>
      <c r="G218" s="8">
        <v>2</v>
      </c>
    </row>
    <row r="219" spans="2:7" ht="12.75">
      <c r="B219" s="8">
        <v>216</v>
      </c>
      <c r="C219" s="9" t="s">
        <v>373</v>
      </c>
      <c r="D219" s="9" t="s">
        <v>374</v>
      </c>
      <c r="E219" s="8">
        <v>281</v>
      </c>
      <c r="F219" s="8">
        <v>54</v>
      </c>
      <c r="G219" s="8">
        <v>0</v>
      </c>
    </row>
    <row r="220" spans="2:7" ht="12.75">
      <c r="B220" s="8">
        <v>217</v>
      </c>
      <c r="C220" s="9" t="s">
        <v>375</v>
      </c>
      <c r="D220" s="9" t="s">
        <v>593</v>
      </c>
      <c r="E220" s="8">
        <v>279</v>
      </c>
      <c r="F220" s="8">
        <v>52</v>
      </c>
      <c r="G220" s="8">
        <v>2</v>
      </c>
    </row>
    <row r="221" spans="2:7" ht="12.75">
      <c r="B221" s="8">
        <v>218</v>
      </c>
      <c r="C221" s="9" t="s">
        <v>376</v>
      </c>
      <c r="D221" s="9" t="s">
        <v>377</v>
      </c>
      <c r="E221" s="8">
        <v>278</v>
      </c>
      <c r="F221" s="8">
        <v>50</v>
      </c>
      <c r="G221" s="8">
        <v>2</v>
      </c>
    </row>
    <row r="222" spans="2:7" ht="12.75">
      <c r="B222" s="8">
        <v>219</v>
      </c>
      <c r="C222" s="9" t="s">
        <v>378</v>
      </c>
      <c r="D222" s="9" t="s">
        <v>379</v>
      </c>
      <c r="E222" s="8">
        <v>273</v>
      </c>
      <c r="F222" s="8">
        <v>52</v>
      </c>
      <c r="G222" s="8">
        <v>1</v>
      </c>
    </row>
    <row r="223" spans="2:7" ht="12.75">
      <c r="B223" s="8">
        <v>220</v>
      </c>
      <c r="C223" s="9" t="s">
        <v>380</v>
      </c>
      <c r="D223" s="9" t="s">
        <v>639</v>
      </c>
      <c r="E223" s="8">
        <v>259</v>
      </c>
      <c r="F223" s="8">
        <v>54</v>
      </c>
      <c r="G223" s="8">
        <v>2</v>
      </c>
    </row>
    <row r="224" spans="2:7" ht="12.75">
      <c r="B224" s="8">
        <v>221</v>
      </c>
      <c r="C224" s="9" t="s">
        <v>381</v>
      </c>
      <c r="D224" s="9" t="s">
        <v>382</v>
      </c>
      <c r="E224" s="8">
        <v>254</v>
      </c>
      <c r="F224" s="8">
        <v>53</v>
      </c>
      <c r="G224" s="8">
        <v>1</v>
      </c>
    </row>
    <row r="225" spans="2:7" ht="12.75">
      <c r="B225" s="8">
        <v>222</v>
      </c>
      <c r="C225" s="9" t="s">
        <v>383</v>
      </c>
      <c r="D225" s="9" t="s">
        <v>639</v>
      </c>
      <c r="E225" s="8">
        <v>244</v>
      </c>
      <c r="F225" s="8">
        <v>46</v>
      </c>
      <c r="G225" s="8">
        <v>2</v>
      </c>
    </row>
    <row r="226" spans="2:7" ht="12.75">
      <c r="B226" s="8">
        <v>223</v>
      </c>
      <c r="C226" s="9" t="s">
        <v>384</v>
      </c>
      <c r="D226" s="9" t="s">
        <v>385</v>
      </c>
      <c r="E226" s="8">
        <v>223</v>
      </c>
      <c r="F226" s="8">
        <v>42</v>
      </c>
      <c r="G226" s="8">
        <v>0</v>
      </c>
    </row>
    <row r="227" spans="2:7" ht="12.75">
      <c r="B227" s="8">
        <v>224</v>
      </c>
      <c r="C227" s="9" t="s">
        <v>386</v>
      </c>
      <c r="D227" s="9" t="s">
        <v>387</v>
      </c>
      <c r="E227" s="8">
        <v>222</v>
      </c>
      <c r="F227" s="8">
        <v>46</v>
      </c>
      <c r="G227" s="8">
        <v>1</v>
      </c>
    </row>
    <row r="228" spans="2:7" ht="12.75">
      <c r="B228" s="8">
        <v>225</v>
      </c>
      <c r="C228" s="9" t="s">
        <v>390</v>
      </c>
      <c r="D228" s="9" t="s">
        <v>391</v>
      </c>
      <c r="E228" s="8">
        <v>221</v>
      </c>
      <c r="F228" s="8">
        <v>52</v>
      </c>
      <c r="G228" s="8">
        <v>1</v>
      </c>
    </row>
    <row r="229" spans="2:7" ht="12.75">
      <c r="B229" s="8">
        <v>226</v>
      </c>
      <c r="C229" s="9" t="s">
        <v>388</v>
      </c>
      <c r="D229" s="9" t="s">
        <v>389</v>
      </c>
      <c r="E229" s="8">
        <v>221</v>
      </c>
      <c r="F229" s="8">
        <v>50</v>
      </c>
      <c r="G229" s="8">
        <v>1</v>
      </c>
    </row>
    <row r="230" spans="2:7" ht="12.75">
      <c r="B230" s="8">
        <v>227</v>
      </c>
      <c r="C230" s="9" t="s">
        <v>392</v>
      </c>
      <c r="D230" s="9" t="s">
        <v>393</v>
      </c>
      <c r="E230" s="8">
        <v>220</v>
      </c>
      <c r="F230" s="8">
        <v>38</v>
      </c>
      <c r="G230" s="8">
        <v>3</v>
      </c>
    </row>
    <row r="231" spans="2:7" ht="12.75">
      <c r="B231" s="8">
        <v>228</v>
      </c>
      <c r="C231" s="9" t="s">
        <v>394</v>
      </c>
      <c r="D231" s="9" t="s">
        <v>395</v>
      </c>
      <c r="E231" s="8">
        <v>213</v>
      </c>
      <c r="F231" s="8">
        <v>48</v>
      </c>
      <c r="G231" s="8">
        <v>0</v>
      </c>
    </row>
    <row r="232" spans="2:7" ht="12.75">
      <c r="B232" s="8">
        <v>229</v>
      </c>
      <c r="C232" s="9" t="s">
        <v>396</v>
      </c>
      <c r="D232" s="9" t="s">
        <v>397</v>
      </c>
      <c r="E232" s="8">
        <v>206</v>
      </c>
      <c r="F232" s="8">
        <v>42</v>
      </c>
      <c r="G232" s="8">
        <v>1</v>
      </c>
    </row>
    <row r="233" spans="2:7" ht="12.75">
      <c r="B233" s="8">
        <v>230</v>
      </c>
      <c r="C233" s="9" t="s">
        <v>398</v>
      </c>
      <c r="D233" s="9" t="s">
        <v>399</v>
      </c>
      <c r="E233" s="8">
        <v>202</v>
      </c>
      <c r="F233" s="8">
        <v>45</v>
      </c>
      <c r="G233" s="8">
        <v>3</v>
      </c>
    </row>
    <row r="234" spans="2:7" ht="12.75">
      <c r="B234" s="8">
        <v>231</v>
      </c>
      <c r="C234" s="9" t="s">
        <v>400</v>
      </c>
      <c r="D234" s="9" t="s">
        <v>401</v>
      </c>
      <c r="E234" s="8">
        <v>201</v>
      </c>
      <c r="F234" s="8">
        <v>42</v>
      </c>
      <c r="G234" s="8">
        <v>0</v>
      </c>
    </row>
    <row r="235" spans="2:7" ht="12.75">
      <c r="B235" s="8">
        <v>232</v>
      </c>
      <c r="C235" s="9" t="s">
        <v>402</v>
      </c>
      <c r="D235" s="9" t="s">
        <v>403</v>
      </c>
      <c r="E235" s="8">
        <v>200</v>
      </c>
      <c r="F235" s="8">
        <v>43</v>
      </c>
      <c r="G235" s="8">
        <v>0</v>
      </c>
    </row>
    <row r="236" spans="2:7" ht="12.75">
      <c r="B236" s="8">
        <v>233</v>
      </c>
      <c r="C236" s="9" t="s">
        <v>404</v>
      </c>
      <c r="D236" s="9" t="s">
        <v>405</v>
      </c>
      <c r="E236" s="8">
        <v>198</v>
      </c>
      <c r="F236" s="8">
        <v>44</v>
      </c>
      <c r="G236" s="8">
        <v>1</v>
      </c>
    </row>
    <row r="237" spans="2:7" ht="12.75">
      <c r="B237" s="8">
        <v>234</v>
      </c>
      <c r="C237" s="9" t="s">
        <v>406</v>
      </c>
      <c r="D237" s="9" t="s">
        <v>407</v>
      </c>
      <c r="E237" s="8">
        <v>192</v>
      </c>
      <c r="F237" s="8">
        <v>41</v>
      </c>
      <c r="G237" s="8">
        <v>3</v>
      </c>
    </row>
    <row r="238" spans="2:7" ht="12.75">
      <c r="B238" s="8">
        <v>235</v>
      </c>
      <c r="C238" s="9" t="s">
        <v>408</v>
      </c>
      <c r="D238" s="9" t="s">
        <v>409</v>
      </c>
      <c r="E238" s="8">
        <v>185</v>
      </c>
      <c r="F238" s="8">
        <v>42</v>
      </c>
      <c r="G238" s="8">
        <v>0</v>
      </c>
    </row>
    <row r="239" spans="2:7" ht="12.75">
      <c r="B239" s="8">
        <v>236</v>
      </c>
      <c r="C239" s="9" t="s">
        <v>410</v>
      </c>
      <c r="D239" s="9" t="s">
        <v>411</v>
      </c>
      <c r="E239" s="8">
        <v>181</v>
      </c>
      <c r="F239" s="8">
        <v>38</v>
      </c>
      <c r="G239" s="8">
        <v>0</v>
      </c>
    </row>
    <row r="240" spans="2:7" ht="12.75">
      <c r="B240" s="8">
        <v>237</v>
      </c>
      <c r="C240" s="9" t="s">
        <v>412</v>
      </c>
      <c r="D240" s="9" t="s">
        <v>413</v>
      </c>
      <c r="E240" s="8">
        <v>167</v>
      </c>
      <c r="F240" s="8">
        <v>33</v>
      </c>
      <c r="G240" s="8">
        <v>1</v>
      </c>
    </row>
    <row r="241" spans="2:7" ht="12.75">
      <c r="B241" s="8">
        <v>238</v>
      </c>
      <c r="C241" s="9" t="s">
        <v>414</v>
      </c>
      <c r="D241" s="9" t="s">
        <v>590</v>
      </c>
      <c r="E241" s="8">
        <v>163</v>
      </c>
      <c r="F241" s="8">
        <v>28</v>
      </c>
      <c r="G241" s="8">
        <v>3</v>
      </c>
    </row>
    <row r="242" spans="2:7" ht="12.75">
      <c r="B242" s="8">
        <v>239</v>
      </c>
      <c r="C242" s="9" t="s">
        <v>415</v>
      </c>
      <c r="D242" s="9" t="s">
        <v>416</v>
      </c>
      <c r="E242" s="8">
        <v>123</v>
      </c>
      <c r="F242" s="8">
        <v>27</v>
      </c>
      <c r="G242" s="8">
        <v>0</v>
      </c>
    </row>
    <row r="243" spans="2:7" ht="12.75">
      <c r="B243" s="8">
        <v>240</v>
      </c>
      <c r="C243" s="9" t="s">
        <v>417</v>
      </c>
      <c r="D243" s="9" t="s">
        <v>418</v>
      </c>
      <c r="E243" s="8">
        <v>13</v>
      </c>
      <c r="F243" s="8">
        <v>4</v>
      </c>
      <c r="G243" s="8">
        <v>0</v>
      </c>
    </row>
    <row r="244" spans="3:7" ht="12.75">
      <c r="C244" s="18"/>
      <c r="D244" s="18"/>
      <c r="E244" s="19"/>
      <c r="F244" s="19"/>
      <c r="G244" s="19"/>
    </row>
    <row r="245" spans="3:7" ht="12.75">
      <c r="C245" s="18"/>
      <c r="D245" s="18"/>
      <c r="E245" s="19"/>
      <c r="F245" s="19"/>
      <c r="G245" s="19"/>
    </row>
    <row r="246" spans="3:7" ht="12.75">
      <c r="C246" s="18"/>
      <c r="D246" s="18"/>
      <c r="E246" s="19"/>
      <c r="F246" s="19"/>
      <c r="G246" s="19"/>
    </row>
    <row r="247" spans="3:7" ht="12.75">
      <c r="C247" s="18"/>
      <c r="D247" s="18"/>
      <c r="E247" s="19"/>
      <c r="F247" s="19"/>
      <c r="G247" s="19"/>
    </row>
    <row r="248" spans="3:7" ht="12.75">
      <c r="C248" s="18"/>
      <c r="D248" s="18"/>
      <c r="E248" s="19"/>
      <c r="F248" s="19"/>
      <c r="G248" s="19"/>
    </row>
    <row r="249" spans="3:7" ht="12.75">
      <c r="C249" s="18"/>
      <c r="D249" s="18"/>
      <c r="E249" s="19"/>
      <c r="F249" s="19"/>
      <c r="G249" s="19"/>
    </row>
    <row r="250" spans="3:7" ht="12.75">
      <c r="C250" s="18"/>
      <c r="D250" s="18"/>
      <c r="E250" s="19"/>
      <c r="F250" s="19"/>
      <c r="G250" s="19"/>
    </row>
    <row r="251" spans="3:7" ht="12.75">
      <c r="C251" s="18"/>
      <c r="D251" s="18"/>
      <c r="E251" s="19"/>
      <c r="F251" s="19"/>
      <c r="G251" s="19"/>
    </row>
    <row r="252" spans="3:7" ht="12.75">
      <c r="C252" s="18"/>
      <c r="D252" s="18"/>
      <c r="E252" s="19"/>
      <c r="F252" s="19"/>
      <c r="G252" s="19"/>
    </row>
    <row r="253" spans="3:7" ht="12.75">
      <c r="C253" s="18"/>
      <c r="D253" s="18"/>
      <c r="E253" s="19"/>
      <c r="F253" s="19"/>
      <c r="G253" s="19"/>
    </row>
    <row r="254" spans="3:7" ht="12.75">
      <c r="C254" s="18"/>
      <c r="D254" s="18"/>
      <c r="E254" s="19"/>
      <c r="F254" s="19"/>
      <c r="G254" s="19"/>
    </row>
    <row r="255" spans="3:7" ht="12.75">
      <c r="C255" s="18"/>
      <c r="D255" s="18"/>
      <c r="E255" s="19"/>
      <c r="F255" s="19"/>
      <c r="G255" s="19"/>
    </row>
    <row r="256" spans="3:7" ht="12.75">
      <c r="C256" s="18"/>
      <c r="D256" s="18"/>
      <c r="E256" s="19"/>
      <c r="F256" s="19"/>
      <c r="G256" s="19"/>
    </row>
    <row r="257" spans="3:7" ht="12.75">
      <c r="C257" s="18"/>
      <c r="D257" s="18"/>
      <c r="E257" s="19"/>
      <c r="F257" s="19"/>
      <c r="G257" s="19"/>
    </row>
    <row r="258" spans="3:7" ht="12.75">
      <c r="C258" s="18"/>
      <c r="D258" s="18"/>
      <c r="E258" s="19"/>
      <c r="F258" s="19"/>
      <c r="G258" s="19"/>
    </row>
    <row r="259" spans="3:7" ht="12.75">
      <c r="C259" s="18"/>
      <c r="D259" s="18"/>
      <c r="E259" s="19"/>
      <c r="F259" s="19"/>
      <c r="G259" s="19"/>
    </row>
    <row r="260" spans="3:7" ht="12.75">
      <c r="C260" s="18"/>
      <c r="D260" s="18"/>
      <c r="E260" s="19"/>
      <c r="F260" s="19"/>
      <c r="G260" s="19"/>
    </row>
    <row r="261" spans="3:7" ht="12.75">
      <c r="C261" s="18"/>
      <c r="D261" s="18"/>
      <c r="E261" s="19"/>
      <c r="F261" s="19"/>
      <c r="G261" s="19"/>
    </row>
    <row r="262" spans="3:7" ht="12.75">
      <c r="C262" s="18"/>
      <c r="D262" s="18"/>
      <c r="E262" s="19"/>
      <c r="F262" s="19"/>
      <c r="G262" s="19"/>
    </row>
    <row r="263" spans="3:7" ht="12.75">
      <c r="C263" s="18"/>
      <c r="D263" s="18"/>
      <c r="E263" s="19"/>
      <c r="F263" s="19"/>
      <c r="G263" s="19"/>
    </row>
    <row r="264" spans="3:7" ht="12.75">
      <c r="C264" s="18"/>
      <c r="D264" s="18"/>
      <c r="E264" s="19"/>
      <c r="F264" s="19"/>
      <c r="G264" s="19"/>
    </row>
    <row r="265" spans="3:7" ht="12.75">
      <c r="C265" s="18"/>
      <c r="D265" s="18"/>
      <c r="E265" s="19"/>
      <c r="F265" s="19"/>
      <c r="G265" s="19"/>
    </row>
    <row r="266" spans="3:7" ht="12.75">
      <c r="C266" s="18"/>
      <c r="D266" s="18"/>
      <c r="E266" s="19"/>
      <c r="F266" s="19"/>
      <c r="G266" s="19"/>
    </row>
    <row r="267" spans="3:7" ht="12.75">
      <c r="C267" s="18"/>
      <c r="D267" s="18"/>
      <c r="E267" s="19"/>
      <c r="F267" s="19"/>
      <c r="G267" s="19"/>
    </row>
    <row r="268" spans="3:7" ht="12.75">
      <c r="C268" s="18"/>
      <c r="D268" s="18"/>
      <c r="E268" s="19"/>
      <c r="F268" s="19"/>
      <c r="G268" s="19"/>
    </row>
    <row r="269" spans="3:7" ht="12.75">
      <c r="C269" s="18"/>
      <c r="D269" s="18"/>
      <c r="E269" s="19"/>
      <c r="F269" s="19"/>
      <c r="G269" s="19"/>
    </row>
    <row r="270" spans="3:7" ht="12.75">
      <c r="C270" s="18"/>
      <c r="D270" s="18"/>
      <c r="E270" s="19"/>
      <c r="F270" s="19"/>
      <c r="G270" s="19"/>
    </row>
    <row r="271" spans="3:7" ht="12.75">
      <c r="C271" s="18"/>
      <c r="D271" s="18"/>
      <c r="E271" s="19"/>
      <c r="F271" s="19"/>
      <c r="G271" s="19"/>
    </row>
    <row r="272" spans="3:7" ht="12.75">
      <c r="C272" s="18"/>
      <c r="D272" s="18"/>
      <c r="E272" s="19"/>
      <c r="F272" s="19"/>
      <c r="G272" s="19"/>
    </row>
    <row r="273" spans="3:7" ht="12.75">
      <c r="C273" s="18"/>
      <c r="D273" s="18"/>
      <c r="E273" s="19"/>
      <c r="F273" s="19"/>
      <c r="G273" s="19"/>
    </row>
    <row r="274" spans="3:7" ht="12.75">
      <c r="C274" s="18"/>
      <c r="D274" s="18"/>
      <c r="E274" s="19"/>
      <c r="F274" s="19"/>
      <c r="G274" s="19"/>
    </row>
    <row r="275" spans="3:7" ht="12.75">
      <c r="C275" s="18"/>
      <c r="D275" s="18"/>
      <c r="E275" s="19"/>
      <c r="F275" s="19"/>
      <c r="G275" s="19"/>
    </row>
    <row r="276" spans="3:7" ht="12.75">
      <c r="C276" s="18"/>
      <c r="D276" s="18"/>
      <c r="E276" s="19"/>
      <c r="F276" s="19"/>
      <c r="G276" s="19"/>
    </row>
    <row r="277" spans="3:7" ht="12.75">
      <c r="C277" s="18"/>
      <c r="D277" s="18"/>
      <c r="E277" s="19"/>
      <c r="F277" s="19"/>
      <c r="G277" s="19"/>
    </row>
    <row r="278" spans="3:7" ht="12.75">
      <c r="C278" s="18"/>
      <c r="D278" s="18"/>
      <c r="E278" s="19"/>
      <c r="F278" s="19"/>
      <c r="G278" s="19"/>
    </row>
    <row r="279" spans="3:7" ht="12.75">
      <c r="C279" s="18"/>
      <c r="D279" s="18"/>
      <c r="E279" s="19"/>
      <c r="F279" s="19"/>
      <c r="G279" s="19"/>
    </row>
    <row r="280" spans="3:7" ht="12.75">
      <c r="C280" s="18"/>
      <c r="D280" s="18"/>
      <c r="E280" s="19"/>
      <c r="F280" s="19"/>
      <c r="G280" s="19"/>
    </row>
    <row r="281" spans="3:7" ht="12.75">
      <c r="C281" s="18"/>
      <c r="D281" s="18"/>
      <c r="E281" s="19"/>
      <c r="F281" s="19"/>
      <c r="G281" s="19"/>
    </row>
    <row r="282" spans="3:7" ht="12.75">
      <c r="C282" s="18"/>
      <c r="D282" s="18"/>
      <c r="E282" s="19"/>
      <c r="F282" s="19"/>
      <c r="G282" s="19"/>
    </row>
    <row r="283" spans="3:7" ht="12.75">
      <c r="C283" s="18"/>
      <c r="D283" s="18"/>
      <c r="E283" s="19"/>
      <c r="F283" s="19"/>
      <c r="G283" s="19"/>
    </row>
    <row r="284" spans="3:7" ht="12.75">
      <c r="C284" s="18"/>
      <c r="D284" s="18"/>
      <c r="E284" s="19"/>
      <c r="F284" s="19"/>
      <c r="G284" s="19"/>
    </row>
    <row r="285" spans="3:7" ht="12.75">
      <c r="C285" s="18"/>
      <c r="D285" s="18"/>
      <c r="E285" s="19"/>
      <c r="F285" s="19"/>
      <c r="G285" s="19"/>
    </row>
    <row r="286" spans="3:7" ht="12.75">
      <c r="C286" s="18"/>
      <c r="D286" s="18"/>
      <c r="E286" s="19"/>
      <c r="F286" s="19"/>
      <c r="G286" s="19"/>
    </row>
    <row r="287" spans="3:7" ht="12.75">
      <c r="C287" s="18"/>
      <c r="D287" s="18"/>
      <c r="E287" s="19"/>
      <c r="F287" s="19"/>
      <c r="G287" s="19"/>
    </row>
    <row r="288" spans="3:7" ht="12.75">
      <c r="C288" s="18"/>
      <c r="D288" s="18"/>
      <c r="E288" s="19"/>
      <c r="F288" s="19"/>
      <c r="G288" s="19"/>
    </row>
    <row r="289" spans="3:7" ht="12.75">
      <c r="C289" s="18"/>
      <c r="D289" s="18"/>
      <c r="E289" s="19"/>
      <c r="F289" s="19"/>
      <c r="G289" s="19"/>
    </row>
    <row r="290" spans="3:7" ht="12.75">
      <c r="C290" s="18"/>
      <c r="D290" s="18"/>
      <c r="E290" s="19"/>
      <c r="F290" s="19"/>
      <c r="G290" s="19"/>
    </row>
    <row r="291" spans="3:7" ht="12.75">
      <c r="C291" s="18"/>
      <c r="D291" s="18"/>
      <c r="E291" s="19"/>
      <c r="F291" s="19"/>
      <c r="G291" s="19"/>
    </row>
    <row r="292" spans="3:7" ht="12.75">
      <c r="C292" s="18"/>
      <c r="D292" s="18"/>
      <c r="E292" s="19"/>
      <c r="F292" s="19"/>
      <c r="G292" s="19"/>
    </row>
    <row r="293" spans="3:7" ht="12.75">
      <c r="C293" s="18"/>
      <c r="D293" s="18"/>
      <c r="E293" s="19"/>
      <c r="F293" s="19"/>
      <c r="G293" s="19"/>
    </row>
    <row r="294" spans="3:7" ht="12.75">
      <c r="C294" s="18"/>
      <c r="D294" s="18"/>
      <c r="E294" s="19"/>
      <c r="F294" s="19"/>
      <c r="G294" s="19"/>
    </row>
    <row r="295" spans="3:7" ht="12.75">
      <c r="C295" s="18"/>
      <c r="D295" s="18"/>
      <c r="E295" s="19"/>
      <c r="F295" s="19"/>
      <c r="G295" s="19"/>
    </row>
    <row r="296" spans="3:7" ht="12.75">
      <c r="C296" s="18"/>
      <c r="D296" s="18"/>
      <c r="E296" s="19"/>
      <c r="F296" s="19"/>
      <c r="G296" s="19"/>
    </row>
    <row r="297" spans="3:7" ht="12.75">
      <c r="C297" s="18"/>
      <c r="D297" s="18"/>
      <c r="E297" s="19"/>
      <c r="F297" s="19"/>
      <c r="G297" s="19"/>
    </row>
    <row r="298" spans="3:7" ht="12.75">
      <c r="C298" s="18"/>
      <c r="D298" s="18"/>
      <c r="E298" s="19"/>
      <c r="F298" s="19"/>
      <c r="G298" s="19"/>
    </row>
    <row r="299" spans="3:7" ht="12.75">
      <c r="C299" s="18"/>
      <c r="D299" s="18"/>
      <c r="E299" s="19"/>
      <c r="F299" s="19"/>
      <c r="G299" s="19"/>
    </row>
    <row r="300" spans="3:7" ht="12.75">
      <c r="C300" s="18"/>
      <c r="D300" s="18"/>
      <c r="E300" s="19"/>
      <c r="F300" s="19"/>
      <c r="G300" s="19"/>
    </row>
    <row r="301" spans="3:7" ht="12.75">
      <c r="C301" s="18"/>
      <c r="D301" s="18"/>
      <c r="E301" s="19"/>
      <c r="F301" s="19"/>
      <c r="G301" s="19"/>
    </row>
    <row r="302" spans="3:7" ht="12.75">
      <c r="C302" s="18"/>
      <c r="D302" s="18"/>
      <c r="E302" s="19"/>
      <c r="F302" s="19"/>
      <c r="G302" s="19"/>
    </row>
    <row r="303" spans="3:7" ht="12.75">
      <c r="C303" s="18"/>
      <c r="D303" s="18"/>
      <c r="E303" s="19"/>
      <c r="F303" s="19"/>
      <c r="G303" s="19"/>
    </row>
    <row r="304" spans="3:7" ht="12.75">
      <c r="C304" s="18"/>
      <c r="D304" s="18"/>
      <c r="E304" s="19"/>
      <c r="F304" s="19"/>
      <c r="G304" s="19"/>
    </row>
    <row r="305" spans="3:7" ht="12.75">
      <c r="C305" s="18"/>
      <c r="D305" s="18"/>
      <c r="E305" s="19"/>
      <c r="F305" s="19"/>
      <c r="G305" s="19"/>
    </row>
    <row r="306" spans="3:7" ht="12.75">
      <c r="C306" s="18"/>
      <c r="D306" s="18"/>
      <c r="E306" s="19"/>
      <c r="F306" s="19"/>
      <c r="G306" s="19"/>
    </row>
    <row r="307" spans="3:7" ht="12.75">
      <c r="C307" s="18"/>
      <c r="D307" s="18"/>
      <c r="E307" s="19"/>
      <c r="F307" s="19"/>
      <c r="G307" s="19"/>
    </row>
    <row r="308" spans="3:7" ht="12.75">
      <c r="C308" s="18"/>
      <c r="D308" s="18"/>
      <c r="E308" s="19"/>
      <c r="F308" s="19"/>
      <c r="G308" s="19"/>
    </row>
    <row r="309" spans="3:7" ht="12.75">
      <c r="C309" s="18"/>
      <c r="D309" s="18"/>
      <c r="E309" s="19"/>
      <c r="F309" s="19"/>
      <c r="G309" s="19"/>
    </row>
    <row r="310" spans="3:7" ht="12.75">
      <c r="C310" s="18"/>
      <c r="D310" s="18"/>
      <c r="E310" s="19"/>
      <c r="F310" s="19"/>
      <c r="G310" s="19"/>
    </row>
    <row r="311" spans="3:7" ht="12.75">
      <c r="C311" s="18"/>
      <c r="D311" s="18"/>
      <c r="E311" s="19"/>
      <c r="F311" s="19"/>
      <c r="G311" s="19"/>
    </row>
    <row r="312" spans="3:7" ht="12.75">
      <c r="C312" s="18"/>
      <c r="D312" s="18"/>
      <c r="E312" s="19"/>
      <c r="F312" s="19"/>
      <c r="G312" s="19"/>
    </row>
    <row r="313" spans="3:7" ht="12.75">
      <c r="C313" s="18"/>
      <c r="D313" s="18"/>
      <c r="E313" s="19"/>
      <c r="F313" s="19"/>
      <c r="G313" s="19"/>
    </row>
    <row r="314" spans="3:7" ht="12.75">
      <c r="C314" s="18"/>
      <c r="D314" s="18"/>
      <c r="E314" s="19"/>
      <c r="F314" s="19"/>
      <c r="G314" s="19"/>
    </row>
    <row r="315" spans="3:7" ht="12.75">
      <c r="C315" s="18"/>
      <c r="D315" s="18"/>
      <c r="E315" s="19"/>
      <c r="F315" s="19"/>
      <c r="G315" s="19"/>
    </row>
    <row r="316" spans="3:7" ht="12.75">
      <c r="C316" s="18"/>
      <c r="D316" s="18"/>
      <c r="E316" s="19"/>
      <c r="F316" s="19"/>
      <c r="G316" s="19"/>
    </row>
    <row r="317" spans="3:7" ht="12.75">
      <c r="C317" s="18"/>
      <c r="D317" s="18"/>
      <c r="E317" s="19"/>
      <c r="F317" s="19"/>
      <c r="G317" s="19"/>
    </row>
    <row r="318" spans="3:7" ht="12.75">
      <c r="C318" s="18"/>
      <c r="D318" s="18"/>
      <c r="E318" s="19"/>
      <c r="F318" s="19"/>
      <c r="G318" s="19"/>
    </row>
    <row r="319" spans="3:7" ht="12.75">
      <c r="C319" s="18"/>
      <c r="D319" s="18"/>
      <c r="E319" s="19"/>
      <c r="F319" s="19"/>
      <c r="G319" s="19"/>
    </row>
    <row r="320" spans="3:7" ht="12.75">
      <c r="C320" s="18"/>
      <c r="D320" s="18"/>
      <c r="E320" s="19"/>
      <c r="F320" s="19"/>
      <c r="G320" s="19"/>
    </row>
    <row r="321" spans="3:7" ht="12.75">
      <c r="C321" s="18"/>
      <c r="D321" s="18"/>
      <c r="E321" s="19"/>
      <c r="F321" s="19"/>
      <c r="G321" s="19"/>
    </row>
    <row r="322" spans="3:7" ht="12.75">
      <c r="C322" s="18"/>
      <c r="D322" s="18"/>
      <c r="E322" s="19"/>
      <c r="F322" s="19"/>
      <c r="G322" s="19"/>
    </row>
    <row r="323" spans="3:7" ht="12.75">
      <c r="C323" s="18"/>
      <c r="D323" s="18"/>
      <c r="E323" s="19"/>
      <c r="F323" s="19"/>
      <c r="G323" s="19"/>
    </row>
    <row r="324" spans="3:7" ht="12.75">
      <c r="C324" s="18"/>
      <c r="D324" s="18"/>
      <c r="E324" s="19"/>
      <c r="F324" s="19"/>
      <c r="G324" s="19"/>
    </row>
    <row r="325" spans="3:7" ht="12.75">
      <c r="C325" s="18"/>
      <c r="D325" s="18"/>
      <c r="E325" s="19"/>
      <c r="F325" s="19"/>
      <c r="G325" s="19"/>
    </row>
    <row r="326" spans="3:7" ht="12.75">
      <c r="C326" s="18"/>
      <c r="D326" s="18"/>
      <c r="E326" s="19"/>
      <c r="F326" s="19"/>
      <c r="G326" s="19"/>
    </row>
    <row r="327" spans="3:7" ht="12.75">
      <c r="C327" s="18"/>
      <c r="D327" s="18"/>
      <c r="E327" s="19"/>
      <c r="F327" s="19"/>
      <c r="G327" s="19"/>
    </row>
    <row r="328" spans="3:7" ht="12.75">
      <c r="C328" s="18"/>
      <c r="D328" s="18"/>
      <c r="E328" s="19"/>
      <c r="F328" s="19"/>
      <c r="G328" s="19"/>
    </row>
    <row r="329" spans="3:7" ht="12.75">
      <c r="C329" s="18"/>
      <c r="D329" s="18"/>
      <c r="E329" s="19"/>
      <c r="F329" s="19"/>
      <c r="G329" s="19"/>
    </row>
    <row r="330" spans="3:7" ht="12.75">
      <c r="C330" s="18"/>
      <c r="D330" s="18"/>
      <c r="E330" s="19"/>
      <c r="F330" s="19"/>
      <c r="G330" s="19"/>
    </row>
    <row r="331" spans="3:7" ht="12.75">
      <c r="C331" s="18"/>
      <c r="D331" s="18"/>
      <c r="E331" s="19"/>
      <c r="F331" s="19"/>
      <c r="G331" s="19"/>
    </row>
    <row r="332" spans="3:7" ht="12.75">
      <c r="C332" s="18"/>
      <c r="D332" s="18"/>
      <c r="E332" s="19"/>
      <c r="F332" s="19"/>
      <c r="G332" s="19"/>
    </row>
    <row r="333" spans="3:7" ht="12.75">
      <c r="C333" s="18"/>
      <c r="D333" s="18"/>
      <c r="E333" s="19"/>
      <c r="F333" s="19"/>
      <c r="G333" s="19"/>
    </row>
    <row r="334" spans="3:7" ht="12.75">
      <c r="C334" s="18"/>
      <c r="D334" s="18"/>
      <c r="E334" s="19"/>
      <c r="F334" s="19"/>
      <c r="G334" s="19"/>
    </row>
    <row r="335" spans="3:7" ht="12.75">
      <c r="C335" s="18"/>
      <c r="D335" s="18"/>
      <c r="E335" s="19"/>
      <c r="F335" s="19"/>
      <c r="G335" s="19"/>
    </row>
    <row r="336" spans="3:7" ht="12.75">
      <c r="C336" s="18"/>
      <c r="D336" s="18"/>
      <c r="E336" s="19"/>
      <c r="F336" s="19"/>
      <c r="G336" s="19"/>
    </row>
    <row r="337" spans="3:7" ht="12.75">
      <c r="C337" s="18"/>
      <c r="D337" s="18"/>
      <c r="E337" s="19"/>
      <c r="F337" s="19"/>
      <c r="G337" s="19"/>
    </row>
    <row r="338" spans="3:7" ht="12.75">
      <c r="C338" s="18"/>
      <c r="D338" s="18"/>
      <c r="E338" s="19"/>
      <c r="F338" s="19"/>
      <c r="G338" s="19"/>
    </row>
    <row r="339" spans="2:7" ht="20.25">
      <c r="B339" s="1"/>
      <c r="C339" s="18"/>
      <c r="D339" s="18"/>
      <c r="E339" s="19"/>
      <c r="F339" s="19"/>
      <c r="G339" s="19"/>
    </row>
    <row r="340" spans="2:7" ht="12.75">
      <c r="B340" s="2"/>
      <c r="C340" s="18"/>
      <c r="D340" s="18"/>
      <c r="E340" s="19"/>
      <c r="F340" s="19"/>
      <c r="G340" s="19"/>
    </row>
    <row r="341" spans="2:7" ht="12.75">
      <c r="B341" s="2"/>
      <c r="C341" s="18"/>
      <c r="D341" s="18"/>
      <c r="E341" s="19"/>
      <c r="F341" s="19"/>
      <c r="G341" s="19"/>
    </row>
    <row r="342" spans="2:7" ht="12.75">
      <c r="B342" s="2"/>
      <c r="C342" s="18"/>
      <c r="D342" s="18"/>
      <c r="E342" s="19"/>
      <c r="F342" s="19"/>
      <c r="G342" s="19"/>
    </row>
    <row r="343" spans="2:7" ht="12.75">
      <c r="B343" s="2"/>
      <c r="C343" s="18"/>
      <c r="D343" s="18"/>
      <c r="E343" s="19"/>
      <c r="F343" s="19"/>
      <c r="G343" s="19"/>
    </row>
    <row r="344" spans="2:7" ht="12.75">
      <c r="B344" s="2"/>
      <c r="C344" s="18"/>
      <c r="D344" s="18"/>
      <c r="E344" s="19"/>
      <c r="F344" s="19"/>
      <c r="G344" s="19"/>
    </row>
    <row r="345" spans="2:7" ht="12.75">
      <c r="B345" s="2"/>
      <c r="C345" s="18"/>
      <c r="D345" s="18"/>
      <c r="E345" s="19"/>
      <c r="F345" s="19"/>
      <c r="G345" s="19"/>
    </row>
    <row r="346" spans="2:7" ht="12.75">
      <c r="B346" s="2"/>
      <c r="C346" s="18"/>
      <c r="D346" s="18"/>
      <c r="E346" s="19"/>
      <c r="F346" s="19"/>
      <c r="G346" s="19"/>
    </row>
    <row r="347" spans="2:7" ht="12.75">
      <c r="B347" s="2"/>
      <c r="C347" s="18"/>
      <c r="D347" s="18"/>
      <c r="E347" s="19"/>
      <c r="F347" s="19"/>
      <c r="G347" s="19"/>
    </row>
    <row r="348" spans="2:7" ht="12.75">
      <c r="B348" s="2"/>
      <c r="C348" s="18"/>
      <c r="D348" s="18"/>
      <c r="E348" s="19"/>
      <c r="F348" s="19"/>
      <c r="G348" s="19"/>
    </row>
    <row r="349" spans="2:7" ht="12.75">
      <c r="B349" s="2"/>
      <c r="C349" s="18"/>
      <c r="D349" s="18"/>
      <c r="E349" s="19"/>
      <c r="F349" s="19"/>
      <c r="G349" s="19"/>
    </row>
    <row r="350" spans="2:7" ht="12.75">
      <c r="B350" s="2"/>
      <c r="C350" s="18"/>
      <c r="D350" s="18"/>
      <c r="E350" s="19"/>
      <c r="F350" s="19"/>
      <c r="G350" s="19"/>
    </row>
    <row r="351" spans="2:7" ht="12.75">
      <c r="B351" s="2"/>
      <c r="C351" s="18"/>
      <c r="D351" s="18"/>
      <c r="E351" s="19"/>
      <c r="F351" s="19"/>
      <c r="G351" s="19"/>
    </row>
    <row r="352" spans="2:7" ht="12.75">
      <c r="B352" s="2"/>
      <c r="C352" s="18"/>
      <c r="D352" s="18"/>
      <c r="E352" s="19"/>
      <c r="F352" s="19"/>
      <c r="G352" s="19"/>
    </row>
    <row r="353" spans="2:7" ht="12.75">
      <c r="B353" s="2"/>
      <c r="C353" s="18"/>
      <c r="D353" s="18"/>
      <c r="E353" s="19"/>
      <c r="F353" s="19"/>
      <c r="G353" s="19"/>
    </row>
    <row r="354" spans="2:7" ht="12.75">
      <c r="B354" s="2"/>
      <c r="C354" s="18"/>
      <c r="D354" s="18"/>
      <c r="E354" s="19"/>
      <c r="F354" s="19"/>
      <c r="G354" s="19"/>
    </row>
    <row r="355" spans="2:7" ht="12.75">
      <c r="B355" s="2"/>
      <c r="C355" s="18"/>
      <c r="D355" s="18"/>
      <c r="E355" s="19"/>
      <c r="F355" s="19"/>
      <c r="G355" s="19"/>
    </row>
    <row r="356" spans="2:7" ht="12.75">
      <c r="B356" s="2"/>
      <c r="C356" s="18"/>
      <c r="D356" s="18"/>
      <c r="E356" s="19"/>
      <c r="F356" s="19"/>
      <c r="G356" s="19"/>
    </row>
    <row r="357" spans="2:7" ht="12.75">
      <c r="B357" s="2"/>
      <c r="C357" s="18"/>
      <c r="D357" s="18"/>
      <c r="E357" s="19"/>
      <c r="F357" s="19"/>
      <c r="G357" s="19"/>
    </row>
    <row r="358" spans="2:7" ht="12.75">
      <c r="B358" s="2"/>
      <c r="C358" s="20"/>
      <c r="D358" s="20"/>
      <c r="E358" s="21"/>
      <c r="F358" s="21"/>
      <c r="G358" s="21"/>
    </row>
    <row r="359" spans="2:7" ht="12.75">
      <c r="B359" s="2"/>
      <c r="C359" s="20"/>
      <c r="D359" s="20"/>
      <c r="E359" s="21"/>
      <c r="F359" s="21"/>
      <c r="G359" s="21"/>
    </row>
    <row r="360" spans="2:7" ht="12.75">
      <c r="B360" s="2"/>
      <c r="C360" s="20"/>
      <c r="D360" s="20"/>
      <c r="E360" s="21"/>
      <c r="F360" s="21"/>
      <c r="G360" s="21"/>
    </row>
    <row r="361" spans="2:7" ht="12.75">
      <c r="B361" s="2"/>
      <c r="C361" s="20"/>
      <c r="D361" s="20"/>
      <c r="E361" s="21"/>
      <c r="F361" s="21"/>
      <c r="G361" s="21"/>
    </row>
    <row r="362" spans="2:7" ht="12.75">
      <c r="B362" s="2"/>
      <c r="C362" s="20"/>
      <c r="D362" s="20"/>
      <c r="E362" s="21"/>
      <c r="F362" s="21"/>
      <c r="G362" s="21"/>
    </row>
    <row r="363" spans="2:7" ht="12.75">
      <c r="B363" s="2"/>
      <c r="C363" s="20"/>
      <c r="D363" s="20"/>
      <c r="E363" s="21"/>
      <c r="F363" s="21"/>
      <c r="G363" s="21"/>
    </row>
    <row r="364" spans="2:7" ht="12.75">
      <c r="B364" s="2"/>
      <c r="C364" s="20"/>
      <c r="D364" s="20"/>
      <c r="E364" s="21"/>
      <c r="F364" s="21"/>
      <c r="G364" s="21"/>
    </row>
    <row r="365" spans="2:7" ht="12.75">
      <c r="B365" s="2"/>
      <c r="C365" s="20"/>
      <c r="D365" s="20"/>
      <c r="E365" s="21"/>
      <c r="F365" s="21"/>
      <c r="G365" s="21"/>
    </row>
    <row r="366" spans="2:7" ht="12.75">
      <c r="B366" s="2"/>
      <c r="C366" s="20"/>
      <c r="D366" s="20"/>
      <c r="E366" s="21"/>
      <c r="F366" s="21"/>
      <c r="G366" s="21"/>
    </row>
    <row r="367" spans="2:7" ht="12.75">
      <c r="B367" s="2"/>
      <c r="C367" s="20"/>
      <c r="D367" s="20"/>
      <c r="E367" s="21"/>
      <c r="F367" s="21"/>
      <c r="G367" s="21"/>
    </row>
    <row r="368" spans="2:7" ht="12.75">
      <c r="B368" s="2"/>
      <c r="C368" s="20"/>
      <c r="D368" s="20"/>
      <c r="E368" s="21"/>
      <c r="F368" s="21"/>
      <c r="G368" s="21"/>
    </row>
    <row r="369" spans="2:7" ht="12.75">
      <c r="B369" s="2"/>
      <c r="C369" s="20"/>
      <c r="D369" s="20"/>
      <c r="E369" s="21"/>
      <c r="F369" s="21"/>
      <c r="G369" s="21"/>
    </row>
    <row r="370" spans="2:7" ht="12.75">
      <c r="B370" s="2"/>
      <c r="C370" s="16"/>
      <c r="D370" s="16"/>
      <c r="E370" s="2"/>
      <c r="F370" s="2"/>
      <c r="G370" s="2"/>
    </row>
    <row r="371" spans="2:7" ht="12.75">
      <c r="B371" s="2"/>
      <c r="C371" s="16"/>
      <c r="D371" s="16"/>
      <c r="E371" s="2"/>
      <c r="F371" s="2"/>
      <c r="G371" s="2"/>
    </row>
    <row r="372" spans="2:7" ht="12.75">
      <c r="B372" s="2"/>
      <c r="C372" s="16"/>
      <c r="D372" s="16"/>
      <c r="E372" s="2"/>
      <c r="F372" s="2"/>
      <c r="G372" s="2"/>
    </row>
    <row r="373" spans="2:7" ht="12.75">
      <c r="B373" s="2"/>
      <c r="C373" s="16"/>
      <c r="D373" s="16"/>
      <c r="E373" s="2"/>
      <c r="F373" s="2"/>
      <c r="G373" s="2"/>
    </row>
    <row r="374" spans="2:7" ht="12.75">
      <c r="B374" s="2"/>
      <c r="C374" s="16"/>
      <c r="D374" s="16"/>
      <c r="E374" s="2"/>
      <c r="F374" s="2"/>
      <c r="G374" s="2"/>
    </row>
    <row r="375" spans="2:7" ht="12.75">
      <c r="B375" s="2"/>
      <c r="C375" s="16"/>
      <c r="D375" s="16"/>
      <c r="E375" s="2"/>
      <c r="F375" s="2"/>
      <c r="G375" s="2"/>
    </row>
    <row r="376" spans="2:7" ht="12.75">
      <c r="B376" s="2"/>
      <c r="C376" s="16"/>
      <c r="D376" s="16"/>
      <c r="E376" s="2"/>
      <c r="F376" s="2"/>
      <c r="G376" s="2"/>
    </row>
    <row r="377" spans="2:7" ht="12.75">
      <c r="B377" s="2"/>
      <c r="C377" s="16"/>
      <c r="D377" s="16"/>
      <c r="E377" s="2"/>
      <c r="F377" s="2"/>
      <c r="G377" s="2"/>
    </row>
    <row r="378" spans="2:7" ht="12.75">
      <c r="B378" s="2"/>
      <c r="C378" s="16"/>
      <c r="D378" s="16"/>
      <c r="E378" s="2"/>
      <c r="F378" s="2"/>
      <c r="G378" s="2"/>
    </row>
    <row r="379" spans="2:7" ht="12.75">
      <c r="B379" s="2"/>
      <c r="C379" s="16"/>
      <c r="D379" s="16"/>
      <c r="E379" s="2"/>
      <c r="F379" s="2"/>
      <c r="G379" s="2"/>
    </row>
    <row r="380" spans="2:7" ht="12.75">
      <c r="B380" s="2"/>
      <c r="C380" s="16"/>
      <c r="D380" s="16"/>
      <c r="E380" s="2"/>
      <c r="F380" s="2"/>
      <c r="G380" s="2"/>
    </row>
    <row r="381" spans="2:7" ht="12.75">
      <c r="B381" s="2"/>
      <c r="C381" s="16"/>
      <c r="D381" s="16"/>
      <c r="E381" s="2"/>
      <c r="F381" s="2"/>
      <c r="G381" s="2"/>
    </row>
    <row r="382" spans="2:7" ht="12.75">
      <c r="B382" s="2"/>
      <c r="C382" s="16"/>
      <c r="D382" s="16"/>
      <c r="E382" s="2"/>
      <c r="F382" s="2"/>
      <c r="G382" s="2"/>
    </row>
    <row r="383" spans="2:7" ht="12.75">
      <c r="B383" s="2"/>
      <c r="C383" s="16"/>
      <c r="D383" s="16"/>
      <c r="E383" s="2"/>
      <c r="F383" s="2"/>
      <c r="G383" s="2"/>
    </row>
    <row r="384" spans="2:7" ht="12.75">
      <c r="B384" s="2"/>
      <c r="C384" s="16"/>
      <c r="D384" s="16"/>
      <c r="E384" s="2"/>
      <c r="F384" s="2"/>
      <c r="G384" s="2"/>
    </row>
    <row r="385" spans="2:7" ht="12.75">
      <c r="B385" s="2"/>
      <c r="C385" s="16"/>
      <c r="D385" s="16"/>
      <c r="E385" s="2"/>
      <c r="F385" s="2"/>
      <c r="G385" s="2"/>
    </row>
    <row r="386" spans="2:7" ht="12.75">
      <c r="B386" s="2"/>
      <c r="C386" s="16"/>
      <c r="D386" s="16"/>
      <c r="E386" s="2"/>
      <c r="F386" s="2"/>
      <c r="G386" s="2"/>
    </row>
    <row r="387" spans="2:7" ht="12.75">
      <c r="B387" s="2"/>
      <c r="C387" s="16"/>
      <c r="D387" s="16"/>
      <c r="E387" s="2"/>
      <c r="F387" s="2"/>
      <c r="G387" s="2"/>
    </row>
    <row r="388" spans="2:7" ht="12.75">
      <c r="B388" s="2"/>
      <c r="C388" s="16"/>
      <c r="D388" s="16"/>
      <c r="E388" s="2"/>
      <c r="F388" s="2"/>
      <c r="G388" s="2"/>
    </row>
    <row r="389" spans="2:7" ht="12.75">
      <c r="B389" s="2"/>
      <c r="C389" s="16"/>
      <c r="D389" s="16"/>
      <c r="E389" s="2"/>
      <c r="F389" s="2"/>
      <c r="G389" s="2"/>
    </row>
    <row r="390" spans="2:7" ht="12.75">
      <c r="B390" s="2"/>
      <c r="C390" s="16"/>
      <c r="D390" s="16"/>
      <c r="E390" s="2"/>
      <c r="F390" s="2"/>
      <c r="G390" s="2"/>
    </row>
    <row r="391" spans="2:7" ht="12.75">
      <c r="B391" s="2"/>
      <c r="C391" s="16"/>
      <c r="D391" s="16"/>
      <c r="E391" s="2"/>
      <c r="F391" s="2"/>
      <c r="G391" s="2"/>
    </row>
    <row r="392" spans="2:7" ht="12.75">
      <c r="B392" s="2"/>
      <c r="C392" s="16"/>
      <c r="D392" s="16"/>
      <c r="E392" s="2"/>
      <c r="F392" s="2"/>
      <c r="G392" s="2"/>
    </row>
    <row r="393" spans="2:7" ht="12.75">
      <c r="B393" s="2"/>
      <c r="C393" s="16"/>
      <c r="D393" s="16"/>
      <c r="E393" s="2"/>
      <c r="F393" s="2"/>
      <c r="G393" s="2"/>
    </row>
    <row r="394" spans="2:7" ht="12.75">
      <c r="B394" s="2"/>
      <c r="C394" s="16"/>
      <c r="D394" s="16"/>
      <c r="E394" s="2"/>
      <c r="F394" s="2"/>
      <c r="G394" s="2"/>
    </row>
    <row r="395" spans="2:7" ht="12.75">
      <c r="B395" s="2"/>
      <c r="C395" s="16"/>
      <c r="D395" s="16"/>
      <c r="E395" s="2"/>
      <c r="F395" s="2"/>
      <c r="G395" s="2"/>
    </row>
    <row r="396" spans="2:7" ht="12.75">
      <c r="B396" s="2"/>
      <c r="C396" s="16"/>
      <c r="D396" s="16"/>
      <c r="E396" s="2"/>
      <c r="F396" s="2"/>
      <c r="G396" s="2"/>
    </row>
    <row r="397" spans="2:7" ht="12.75">
      <c r="B397" s="2"/>
      <c r="C397" s="16"/>
      <c r="D397" s="16"/>
      <c r="E397" s="2"/>
      <c r="F397" s="2"/>
      <c r="G397" s="2"/>
    </row>
    <row r="398" spans="2:7" ht="12.75">
      <c r="B398" s="2"/>
      <c r="C398" s="16"/>
      <c r="D398" s="16"/>
      <c r="E398" s="2"/>
      <c r="F398" s="2"/>
      <c r="G398" s="2"/>
    </row>
    <row r="399" spans="2:7" ht="12.75">
      <c r="B399" s="2"/>
      <c r="C399" s="16"/>
      <c r="D399" s="16"/>
      <c r="E399" s="2"/>
      <c r="F399" s="2"/>
      <c r="G399" s="2"/>
    </row>
    <row r="400" spans="2:7" ht="12.75">
      <c r="B400" s="2"/>
      <c r="C400" s="16"/>
      <c r="D400" s="16"/>
      <c r="E400" s="2"/>
      <c r="F400" s="2"/>
      <c r="G400" s="2"/>
    </row>
    <row r="401" spans="2:7" ht="12.75">
      <c r="B401" s="2"/>
      <c r="C401" s="16"/>
      <c r="D401" s="16"/>
      <c r="E401" s="2"/>
      <c r="F401" s="2"/>
      <c r="G401" s="2"/>
    </row>
    <row r="402" spans="2:7" ht="12.75">
      <c r="B402" s="2"/>
      <c r="C402" s="16"/>
      <c r="D402" s="16"/>
      <c r="E402" s="2"/>
      <c r="F402" s="2"/>
      <c r="G402" s="2"/>
    </row>
    <row r="403" spans="2:7" ht="12.75">
      <c r="B403" s="2"/>
      <c r="C403" s="16"/>
      <c r="D403" s="16"/>
      <c r="E403" s="2"/>
      <c r="F403" s="2"/>
      <c r="G403" s="2"/>
    </row>
    <row r="404" spans="2:7" ht="12.75">
      <c r="B404" s="2"/>
      <c r="C404" s="16"/>
      <c r="D404" s="16"/>
      <c r="E404" s="2"/>
      <c r="F404" s="2"/>
      <c r="G404" s="2"/>
    </row>
    <row r="405" spans="2:7" ht="12.75">
      <c r="B405" s="2"/>
      <c r="C405" s="16"/>
      <c r="D405" s="16"/>
      <c r="E405" s="2"/>
      <c r="F405" s="2"/>
      <c r="G405" s="2"/>
    </row>
    <row r="406" spans="2:7" ht="12.75">
      <c r="B406" s="2"/>
      <c r="C406" s="16"/>
      <c r="D406" s="16"/>
      <c r="E406" s="2"/>
      <c r="F406" s="2"/>
      <c r="G406" s="2"/>
    </row>
    <row r="407" spans="2:7" ht="12.75">
      <c r="B407" s="2"/>
      <c r="C407" s="16"/>
      <c r="D407" s="16"/>
      <c r="E407" s="2"/>
      <c r="F407" s="2"/>
      <c r="G407" s="2"/>
    </row>
    <row r="408" spans="2:7" ht="12.75">
      <c r="B408" s="2"/>
      <c r="C408" s="16"/>
      <c r="D408" s="16"/>
      <c r="E408" s="2"/>
      <c r="F408" s="2"/>
      <c r="G408" s="2"/>
    </row>
    <row r="409" spans="2:7" ht="12.75">
      <c r="B409" s="2"/>
      <c r="C409" s="16"/>
      <c r="D409" s="16"/>
      <c r="E409" s="2"/>
      <c r="F409" s="2"/>
      <c r="G409" s="2"/>
    </row>
    <row r="410" spans="2:7" ht="12.75">
      <c r="B410" s="2"/>
      <c r="C410" s="16"/>
      <c r="D410" s="16"/>
      <c r="E410" s="2"/>
      <c r="F410" s="2"/>
      <c r="G410" s="2"/>
    </row>
    <row r="411" spans="2:7" ht="12.75">
      <c r="B411" s="2"/>
      <c r="C411" s="16"/>
      <c r="D411" s="16"/>
      <c r="E411" s="2"/>
      <c r="F411" s="2"/>
      <c r="G411" s="2"/>
    </row>
    <row r="412" spans="2:7" ht="12.75">
      <c r="B412" s="2"/>
      <c r="C412" s="16"/>
      <c r="D412" s="16"/>
      <c r="E412" s="2"/>
      <c r="F412" s="2"/>
      <c r="G412" s="2"/>
    </row>
    <row r="413" spans="2:7" ht="12.75">
      <c r="B413" s="2"/>
      <c r="C413" s="16"/>
      <c r="D413" s="16"/>
      <c r="E413" s="2"/>
      <c r="F413" s="2"/>
      <c r="G413" s="2"/>
    </row>
    <row r="414" spans="2:7" ht="12.75">
      <c r="B414" s="2"/>
      <c r="C414" s="16"/>
      <c r="D414" s="16"/>
      <c r="E414" s="2"/>
      <c r="F414" s="2"/>
      <c r="G414" s="2"/>
    </row>
    <row r="415" spans="2:7" ht="12.75">
      <c r="B415" s="2"/>
      <c r="C415" s="16"/>
      <c r="D415" s="16"/>
      <c r="E415" s="2"/>
      <c r="F415" s="2"/>
      <c r="G415" s="2"/>
    </row>
    <row r="416" spans="2:7" ht="12.75">
      <c r="B416" s="2"/>
      <c r="C416" s="16"/>
      <c r="D416" s="16"/>
      <c r="E416" s="2"/>
      <c r="F416" s="2"/>
      <c r="G416" s="2"/>
    </row>
    <row r="417" spans="2:7" ht="12.75">
      <c r="B417" s="2"/>
      <c r="C417" s="16"/>
      <c r="D417" s="16"/>
      <c r="E417" s="2"/>
      <c r="F417" s="2"/>
      <c r="G417" s="2"/>
    </row>
    <row r="418" spans="2:7" ht="12.75">
      <c r="B418" s="2"/>
      <c r="C418" s="16"/>
      <c r="D418" s="16"/>
      <c r="E418" s="2"/>
      <c r="F418" s="2"/>
      <c r="G418" s="2"/>
    </row>
    <row r="419" spans="2:7" ht="12.75">
      <c r="B419" s="2"/>
      <c r="C419" s="16"/>
      <c r="D419" s="16"/>
      <c r="E419" s="2"/>
      <c r="F419" s="2"/>
      <c r="G419" s="2"/>
    </row>
    <row r="420" spans="2:7" ht="12.75">
      <c r="B420" s="2"/>
      <c r="C420" s="16"/>
      <c r="D420" s="16"/>
      <c r="E420" s="2"/>
      <c r="F420" s="2"/>
      <c r="G420" s="2"/>
    </row>
    <row r="421" spans="2:7" ht="12.75">
      <c r="B421" s="2"/>
      <c r="C421" s="16"/>
      <c r="D421" s="16"/>
      <c r="E421" s="2"/>
      <c r="F421" s="2"/>
      <c r="G421" s="2"/>
    </row>
    <row r="422" spans="2:7" ht="12.75">
      <c r="B422" s="2"/>
      <c r="C422" s="16"/>
      <c r="D422" s="16"/>
      <c r="E422" s="2"/>
      <c r="F422" s="2"/>
      <c r="G422" s="2"/>
    </row>
    <row r="423" spans="2:7" ht="12.75">
      <c r="B423" s="2"/>
      <c r="C423" s="16"/>
      <c r="D423" s="16"/>
      <c r="E423" s="2"/>
      <c r="F423" s="2"/>
      <c r="G423" s="2"/>
    </row>
    <row r="424" spans="2:7" ht="12.75">
      <c r="B424" s="2"/>
      <c r="C424" s="16"/>
      <c r="D424" s="16"/>
      <c r="E424" s="2"/>
      <c r="F424" s="2"/>
      <c r="G424" s="2"/>
    </row>
    <row r="425" spans="2:7" ht="12.75">
      <c r="B425" s="2"/>
      <c r="C425" s="16"/>
      <c r="D425" s="16"/>
      <c r="E425" s="2"/>
      <c r="F425" s="2"/>
      <c r="G425" s="2"/>
    </row>
    <row r="426" spans="2:7" ht="12.75">
      <c r="B426" s="2"/>
      <c r="C426" s="16"/>
      <c r="D426" s="16"/>
      <c r="E426" s="2"/>
      <c r="F426" s="2"/>
      <c r="G426" s="2"/>
    </row>
    <row r="427" spans="2:7" ht="12.75">
      <c r="B427" s="2"/>
      <c r="C427" s="16"/>
      <c r="D427" s="16"/>
      <c r="E427" s="2"/>
      <c r="F427" s="2"/>
      <c r="G427" s="2"/>
    </row>
    <row r="428" spans="2:7" ht="12.75">
      <c r="B428" s="2"/>
      <c r="C428" s="16"/>
      <c r="D428" s="16"/>
      <c r="E428" s="2"/>
      <c r="F428" s="2"/>
      <c r="G428" s="2"/>
    </row>
    <row r="429" spans="2:7" ht="12.75">
      <c r="B429" s="2"/>
      <c r="C429" s="16"/>
      <c r="D429" s="16"/>
      <c r="E429" s="2"/>
      <c r="F429" s="2"/>
      <c r="G429" s="2"/>
    </row>
    <row r="430" spans="2:7" ht="12.75">
      <c r="B430" s="2"/>
      <c r="C430" s="16"/>
      <c r="D430" s="16"/>
      <c r="E430" s="2"/>
      <c r="F430" s="2"/>
      <c r="G430" s="2"/>
    </row>
    <row r="431" spans="2:7" ht="12.75">
      <c r="B431" s="2"/>
      <c r="C431" s="16"/>
      <c r="D431" s="16"/>
      <c r="E431" s="2"/>
      <c r="F431" s="2"/>
      <c r="G431" s="2"/>
    </row>
    <row r="432" spans="2:7" ht="12.75">
      <c r="B432" s="2"/>
      <c r="C432" s="16"/>
      <c r="D432" s="16"/>
      <c r="E432" s="2"/>
      <c r="F432" s="2"/>
      <c r="G432" s="2"/>
    </row>
    <row r="433" spans="2:7" ht="12.75">
      <c r="B433" s="2"/>
      <c r="C433" s="16"/>
      <c r="D433" s="16"/>
      <c r="E433" s="2"/>
      <c r="F433" s="2"/>
      <c r="G433" s="2"/>
    </row>
    <row r="434" spans="2:7" ht="12.75">
      <c r="B434" s="2"/>
      <c r="C434" s="16"/>
      <c r="D434" s="16"/>
      <c r="E434" s="2"/>
      <c r="F434" s="2"/>
      <c r="G434" s="2"/>
    </row>
    <row r="435" spans="2:7" ht="12.75">
      <c r="B435" s="2"/>
      <c r="C435" s="16"/>
      <c r="D435" s="16"/>
      <c r="E435" s="2"/>
      <c r="F435" s="2"/>
      <c r="G435" s="2"/>
    </row>
    <row r="436" spans="2:7" ht="12.75">
      <c r="B436" s="2"/>
      <c r="C436" s="16"/>
      <c r="D436" s="16"/>
      <c r="E436" s="2"/>
      <c r="F436" s="2"/>
      <c r="G436" s="2"/>
    </row>
    <row r="437" spans="2:7" ht="12.75">
      <c r="B437" s="2"/>
      <c r="C437" s="16"/>
      <c r="D437" s="16"/>
      <c r="E437" s="2"/>
      <c r="F437" s="2"/>
      <c r="G437" s="2"/>
    </row>
    <row r="438" spans="2:7" ht="12.75">
      <c r="B438" s="2"/>
      <c r="C438" s="16"/>
      <c r="D438" s="16"/>
      <c r="E438" s="2"/>
      <c r="F438" s="2"/>
      <c r="G438" s="2"/>
    </row>
    <row r="439" spans="2:7" ht="12.75">
      <c r="B439" s="2"/>
      <c r="C439" s="16"/>
      <c r="D439" s="16"/>
      <c r="E439" s="2"/>
      <c r="F439" s="2"/>
      <c r="G439" s="2"/>
    </row>
    <row r="440" spans="2:7" ht="12.75">
      <c r="B440" s="2"/>
      <c r="C440" s="16"/>
      <c r="D440" s="16"/>
      <c r="E440" s="2"/>
      <c r="F440" s="2"/>
      <c r="G440" s="2"/>
    </row>
    <row r="441" spans="2:7" ht="12.75">
      <c r="B441" s="2"/>
      <c r="C441" s="16"/>
      <c r="D441" s="16"/>
      <c r="E441" s="2"/>
      <c r="F441" s="2"/>
      <c r="G441" s="2"/>
    </row>
    <row r="442" spans="2:7" ht="12.75">
      <c r="B442" s="2"/>
      <c r="C442" s="16"/>
      <c r="D442" s="16"/>
      <c r="E442" s="2"/>
      <c r="F442" s="2"/>
      <c r="G442" s="2"/>
    </row>
    <row r="443" spans="2:7" ht="12.75">
      <c r="B443" s="2"/>
      <c r="C443" s="16"/>
      <c r="D443" s="16"/>
      <c r="E443" s="2"/>
      <c r="F443" s="2"/>
      <c r="G443" s="2"/>
    </row>
    <row r="444" spans="2:7" ht="12.75">
      <c r="B444" s="2"/>
      <c r="C444" s="16"/>
      <c r="D444" s="16"/>
      <c r="E444" s="2"/>
      <c r="F444" s="2"/>
      <c r="G444" s="2"/>
    </row>
    <row r="445" spans="2:7" ht="12.75">
      <c r="B445" s="2"/>
      <c r="C445" s="16"/>
      <c r="D445" s="16"/>
      <c r="E445" s="2"/>
      <c r="F445" s="2"/>
      <c r="G445" s="2"/>
    </row>
    <row r="446" spans="2:7" ht="12.75">
      <c r="B446" s="2"/>
      <c r="C446" s="16"/>
      <c r="D446" s="16"/>
      <c r="E446" s="2"/>
      <c r="F446" s="2"/>
      <c r="G446" s="2"/>
    </row>
    <row r="447" spans="2:7" ht="12.75">
      <c r="B447" s="2"/>
      <c r="C447" s="16"/>
      <c r="D447" s="16"/>
      <c r="E447" s="2"/>
      <c r="F447" s="2"/>
      <c r="G447" s="2"/>
    </row>
    <row r="448" spans="2:7" ht="12.75">
      <c r="B448" s="2"/>
      <c r="C448" s="16"/>
      <c r="D448" s="16"/>
      <c r="E448" s="2"/>
      <c r="F448" s="2"/>
      <c r="G448" s="2"/>
    </row>
    <row r="449" spans="2:7" ht="12.75">
      <c r="B449" s="2"/>
      <c r="C449" s="16"/>
      <c r="D449" s="16"/>
      <c r="E449" s="2"/>
      <c r="F449" s="2"/>
      <c r="G449" s="2"/>
    </row>
    <row r="450" spans="2:7" ht="12.75">
      <c r="B450" s="2"/>
      <c r="C450" s="16"/>
      <c r="D450" s="16"/>
      <c r="E450" s="2"/>
      <c r="F450" s="2"/>
      <c r="G450" s="2"/>
    </row>
    <row r="451" spans="2:7" ht="12.75">
      <c r="B451" s="2"/>
      <c r="C451" s="16"/>
      <c r="D451" s="16"/>
      <c r="E451" s="2"/>
      <c r="F451" s="2"/>
      <c r="G451" s="2"/>
    </row>
    <row r="452" spans="2:7" ht="12.75">
      <c r="B452" s="2"/>
      <c r="C452" s="16"/>
      <c r="D452" s="16"/>
      <c r="E452" s="2"/>
      <c r="F452" s="2"/>
      <c r="G452" s="2"/>
    </row>
    <row r="453" spans="2:7" ht="12.75">
      <c r="B453" s="2"/>
      <c r="C453" s="16"/>
      <c r="D453" s="16"/>
      <c r="E453" s="2"/>
      <c r="F453" s="2"/>
      <c r="G453" s="2"/>
    </row>
    <row r="454" spans="2:7" ht="12.75">
      <c r="B454" s="2"/>
      <c r="C454" s="16"/>
      <c r="D454" s="16"/>
      <c r="E454" s="2"/>
      <c r="F454" s="2"/>
      <c r="G454" s="2"/>
    </row>
    <row r="455" spans="2:7" ht="12.75">
      <c r="B455" s="2"/>
      <c r="C455" s="16"/>
      <c r="D455" s="16"/>
      <c r="E455" s="2"/>
      <c r="F455" s="2"/>
      <c r="G455" s="2"/>
    </row>
    <row r="456" spans="2:7" ht="12.75">
      <c r="B456" s="2"/>
      <c r="C456" s="16"/>
      <c r="D456" s="16"/>
      <c r="E456" s="2"/>
      <c r="F456" s="2"/>
      <c r="G456" s="2"/>
    </row>
    <row r="457" ht="20.25">
      <c r="B457" s="1"/>
    </row>
    <row r="458" spans="2:7" ht="12.75">
      <c r="B458" s="2"/>
      <c r="C458" s="16"/>
      <c r="D458" s="16"/>
      <c r="E458" s="2"/>
      <c r="F458" s="2"/>
      <c r="G458" s="2"/>
    </row>
    <row r="459" spans="2:7" ht="12.75">
      <c r="B459" s="2"/>
      <c r="C459" s="16"/>
      <c r="D459" s="16"/>
      <c r="E459" s="2"/>
      <c r="F459" s="2"/>
      <c r="G459" s="2"/>
    </row>
    <row r="460" spans="2:7" ht="12.75">
      <c r="B460" s="2"/>
      <c r="C460" s="16"/>
      <c r="D460" s="16"/>
      <c r="E460" s="2"/>
      <c r="F460" s="2"/>
      <c r="G460" s="2"/>
    </row>
    <row r="461" spans="2:7" ht="12.75">
      <c r="B461" s="2"/>
      <c r="C461" s="16"/>
      <c r="D461" s="16"/>
      <c r="E461" s="2"/>
      <c r="F461" s="2"/>
      <c r="G461" s="2"/>
    </row>
    <row r="462" spans="2:7" ht="12.75">
      <c r="B462" s="2"/>
      <c r="C462" s="16"/>
      <c r="D462" s="16"/>
      <c r="E462" s="2"/>
      <c r="F462" s="2"/>
      <c r="G462" s="2"/>
    </row>
    <row r="463" spans="2:7" ht="12.75">
      <c r="B463" s="2"/>
      <c r="C463" s="16"/>
      <c r="D463" s="16"/>
      <c r="E463" s="2"/>
      <c r="F463" s="2"/>
      <c r="G463" s="2"/>
    </row>
    <row r="464" spans="2:7" ht="12.75">
      <c r="B464" s="2"/>
      <c r="C464" s="16"/>
      <c r="D464" s="16"/>
      <c r="E464" s="2"/>
      <c r="F464" s="2"/>
      <c r="G464" s="2"/>
    </row>
    <row r="465" spans="2:7" ht="12.75">
      <c r="B465" s="2"/>
      <c r="C465" s="16"/>
      <c r="D465" s="16"/>
      <c r="E465" s="2"/>
      <c r="F465" s="2"/>
      <c r="G465" s="2"/>
    </row>
    <row r="466" spans="2:7" ht="12.75">
      <c r="B466" s="2"/>
      <c r="C466" s="16"/>
      <c r="D466" s="16"/>
      <c r="E466" s="2"/>
      <c r="F466" s="2"/>
      <c r="G466" s="2"/>
    </row>
    <row r="467" spans="2:7" ht="12.75">
      <c r="B467" s="2"/>
      <c r="C467" s="16"/>
      <c r="D467" s="16"/>
      <c r="E467" s="2"/>
      <c r="F467" s="2"/>
      <c r="G467" s="2"/>
    </row>
    <row r="468" spans="2:7" ht="12.75">
      <c r="B468" s="2"/>
      <c r="C468" s="16"/>
      <c r="D468" s="16"/>
      <c r="E468" s="2"/>
      <c r="F468" s="2"/>
      <c r="G468" s="2"/>
    </row>
    <row r="469" spans="2:7" ht="12.75">
      <c r="B469" s="2"/>
      <c r="C469" s="16"/>
      <c r="D469" s="16"/>
      <c r="E469" s="2"/>
      <c r="F469" s="2"/>
      <c r="G469" s="2"/>
    </row>
    <row r="470" spans="2:7" ht="12.75">
      <c r="B470" s="2"/>
      <c r="C470" s="16"/>
      <c r="D470" s="16"/>
      <c r="E470" s="2"/>
      <c r="F470" s="2"/>
      <c r="G470" s="2"/>
    </row>
    <row r="471" spans="2:7" ht="12.75">
      <c r="B471" s="2"/>
      <c r="C471" s="16"/>
      <c r="D471" s="16"/>
      <c r="E471" s="2"/>
      <c r="F471" s="2"/>
      <c r="G471" s="2"/>
    </row>
    <row r="472" spans="2:7" ht="12.75">
      <c r="B472" s="2"/>
      <c r="C472" s="16"/>
      <c r="D472" s="16"/>
      <c r="E472" s="2"/>
      <c r="F472" s="2"/>
      <c r="G472" s="2"/>
    </row>
    <row r="473" spans="2:7" ht="12.75">
      <c r="B473" s="2"/>
      <c r="C473" s="16"/>
      <c r="D473" s="16"/>
      <c r="E473" s="2"/>
      <c r="F473" s="2"/>
      <c r="G473" s="2"/>
    </row>
    <row r="474" spans="2:7" ht="12.75">
      <c r="B474" s="2"/>
      <c r="C474" s="16"/>
      <c r="D474" s="16"/>
      <c r="E474" s="2"/>
      <c r="F474" s="2"/>
      <c r="G474" s="2"/>
    </row>
    <row r="475" spans="2:7" ht="12.75">
      <c r="B475" s="2"/>
      <c r="C475" s="16"/>
      <c r="D475" s="16"/>
      <c r="E475" s="2"/>
      <c r="F475" s="2"/>
      <c r="G475" s="2"/>
    </row>
    <row r="476" spans="2:7" ht="12.75">
      <c r="B476" s="2"/>
      <c r="C476" s="16"/>
      <c r="D476" s="16"/>
      <c r="E476" s="2"/>
      <c r="F476" s="2"/>
      <c r="G476" s="2"/>
    </row>
    <row r="477" spans="2:7" ht="12.75">
      <c r="B477" s="2"/>
      <c r="C477" s="16"/>
      <c r="D477" s="16"/>
      <c r="E477" s="2"/>
      <c r="F477" s="2"/>
      <c r="G477" s="2"/>
    </row>
    <row r="478" spans="2:7" ht="12.75">
      <c r="B478" s="2"/>
      <c r="C478" s="16"/>
      <c r="D478" s="16"/>
      <c r="E478" s="2"/>
      <c r="F478" s="2"/>
      <c r="G478" s="2"/>
    </row>
    <row r="479" spans="2:7" ht="12.75">
      <c r="B479" s="2"/>
      <c r="C479" s="16"/>
      <c r="D479" s="16"/>
      <c r="E479" s="2"/>
      <c r="F479" s="2"/>
      <c r="G479" s="2"/>
    </row>
    <row r="480" spans="2:7" ht="12.75">
      <c r="B480" s="2"/>
      <c r="C480" s="16"/>
      <c r="D480" s="16"/>
      <c r="E480" s="2"/>
      <c r="F480" s="2"/>
      <c r="G480" s="2"/>
    </row>
    <row r="481" spans="2:7" ht="12.75">
      <c r="B481" s="2"/>
      <c r="C481" s="16"/>
      <c r="D481" s="16"/>
      <c r="E481" s="2"/>
      <c r="F481" s="2"/>
      <c r="G481" s="2"/>
    </row>
    <row r="482" spans="2:7" ht="12.75">
      <c r="B482" s="2"/>
      <c r="C482" s="16"/>
      <c r="D482" s="16"/>
      <c r="E482" s="2"/>
      <c r="F482" s="2"/>
      <c r="G482" s="2"/>
    </row>
    <row r="483" spans="2:7" ht="12.75">
      <c r="B483" s="2"/>
      <c r="C483" s="16"/>
      <c r="D483" s="16"/>
      <c r="E483" s="2"/>
      <c r="F483" s="2"/>
      <c r="G483" s="2"/>
    </row>
    <row r="484" spans="2:7" ht="12.75">
      <c r="B484" s="2"/>
      <c r="C484" s="16"/>
      <c r="D484" s="16"/>
      <c r="E484" s="2"/>
      <c r="F484" s="2"/>
      <c r="G484" s="2"/>
    </row>
    <row r="485" spans="2:7" ht="12.75">
      <c r="B485" s="2"/>
      <c r="C485" s="16"/>
      <c r="D485" s="16"/>
      <c r="E485" s="2"/>
      <c r="F485" s="2"/>
      <c r="G485" s="2"/>
    </row>
    <row r="486" spans="2:7" ht="12.75">
      <c r="B486" s="2"/>
      <c r="C486" s="16"/>
      <c r="D486" s="16"/>
      <c r="E486" s="2"/>
      <c r="F486" s="2"/>
      <c r="G486" s="2"/>
    </row>
    <row r="487" spans="2:7" ht="12.75">
      <c r="B487" s="2"/>
      <c r="C487" s="16"/>
      <c r="D487" s="16"/>
      <c r="E487" s="2"/>
      <c r="F487" s="2"/>
      <c r="G487" s="2"/>
    </row>
    <row r="488" spans="2:7" ht="12.75">
      <c r="B488" s="2"/>
      <c r="C488" s="16"/>
      <c r="D488" s="16"/>
      <c r="E488" s="2"/>
      <c r="F488" s="2"/>
      <c r="G488" s="2"/>
    </row>
    <row r="489" spans="2:7" ht="12.75">
      <c r="B489" s="2"/>
      <c r="C489" s="16"/>
      <c r="D489" s="16"/>
      <c r="E489" s="2"/>
      <c r="F489" s="2"/>
      <c r="G489" s="2"/>
    </row>
    <row r="490" spans="2:7" ht="12.75">
      <c r="B490" s="2"/>
      <c r="C490" s="16"/>
      <c r="D490" s="16"/>
      <c r="E490" s="2"/>
      <c r="F490" s="2"/>
      <c r="G490" s="2"/>
    </row>
    <row r="491" spans="2:7" ht="12.75">
      <c r="B491" s="2"/>
      <c r="C491" s="16"/>
      <c r="D491" s="16"/>
      <c r="E491" s="2"/>
      <c r="F491" s="2"/>
      <c r="G491" s="2"/>
    </row>
    <row r="492" spans="2:7" ht="12.75">
      <c r="B492" s="2"/>
      <c r="C492" s="16"/>
      <c r="D492" s="16"/>
      <c r="E492" s="2"/>
      <c r="F492" s="2"/>
      <c r="G492" s="2"/>
    </row>
    <row r="493" spans="2:7" ht="12.75">
      <c r="B493" s="2"/>
      <c r="C493" s="16"/>
      <c r="D493" s="16"/>
      <c r="E493" s="2"/>
      <c r="F493" s="2"/>
      <c r="G493" s="2"/>
    </row>
    <row r="494" spans="2:7" ht="12.75">
      <c r="B494" s="2"/>
      <c r="C494" s="16"/>
      <c r="D494" s="16"/>
      <c r="E494" s="2"/>
      <c r="F494" s="2"/>
      <c r="G494" s="2"/>
    </row>
    <row r="495" spans="2:7" ht="12.75">
      <c r="B495" s="2"/>
      <c r="C495" s="16"/>
      <c r="D495" s="16"/>
      <c r="E495" s="2"/>
      <c r="F495" s="2"/>
      <c r="G495" s="2"/>
    </row>
    <row r="496" spans="2:7" ht="12.75">
      <c r="B496" s="2"/>
      <c r="C496" s="16"/>
      <c r="D496" s="16"/>
      <c r="E496" s="2"/>
      <c r="F496" s="2"/>
      <c r="G496" s="2"/>
    </row>
    <row r="497" spans="2:7" ht="12.75">
      <c r="B497" s="2"/>
      <c r="C497" s="16"/>
      <c r="D497" s="16"/>
      <c r="E497" s="2"/>
      <c r="F497" s="2"/>
      <c r="G497" s="2"/>
    </row>
    <row r="498" spans="2:7" ht="12.75">
      <c r="B498" s="2"/>
      <c r="C498" s="16"/>
      <c r="D498" s="16"/>
      <c r="E498" s="2"/>
      <c r="F498" s="2"/>
      <c r="G498" s="2"/>
    </row>
    <row r="499" spans="2:7" ht="12.75">
      <c r="B499" s="2"/>
      <c r="C499" s="16"/>
      <c r="D499" s="16"/>
      <c r="E499" s="2"/>
      <c r="F499" s="2"/>
      <c r="G499" s="2"/>
    </row>
    <row r="500" spans="2:7" ht="12.75">
      <c r="B500" s="2"/>
      <c r="C500" s="16"/>
      <c r="D500" s="16"/>
      <c r="E500" s="2"/>
      <c r="F500" s="2"/>
      <c r="G500" s="2"/>
    </row>
    <row r="501" spans="2:7" ht="12.75">
      <c r="B501" s="2"/>
      <c r="C501" s="16"/>
      <c r="D501" s="16"/>
      <c r="E501" s="2"/>
      <c r="F501" s="2"/>
      <c r="G501" s="2"/>
    </row>
    <row r="502" spans="2:7" ht="12.75">
      <c r="B502" s="2"/>
      <c r="C502" s="16"/>
      <c r="D502" s="16"/>
      <c r="E502" s="2"/>
      <c r="F502" s="2"/>
      <c r="G502" s="2"/>
    </row>
    <row r="503" spans="2:7" ht="12.75">
      <c r="B503" s="2"/>
      <c r="C503" s="16"/>
      <c r="D503" s="16"/>
      <c r="E503" s="2"/>
      <c r="F503" s="2"/>
      <c r="G503" s="2"/>
    </row>
    <row r="504" spans="2:7" ht="12.75">
      <c r="B504" s="2"/>
      <c r="C504" s="16"/>
      <c r="D504" s="16"/>
      <c r="E504" s="2"/>
      <c r="F504" s="2"/>
      <c r="G504" s="2"/>
    </row>
    <row r="505" spans="2:7" ht="12.75">
      <c r="B505" s="2"/>
      <c r="C505" s="16"/>
      <c r="D505" s="16"/>
      <c r="E505" s="2"/>
      <c r="F505" s="2"/>
      <c r="G505" s="2"/>
    </row>
    <row r="506" spans="2:7" ht="12.75">
      <c r="B506" s="2"/>
      <c r="C506" s="16"/>
      <c r="D506" s="16"/>
      <c r="E506" s="2"/>
      <c r="F506" s="2"/>
      <c r="G506" s="2"/>
    </row>
    <row r="507" spans="2:7" ht="12.75">
      <c r="B507" s="2"/>
      <c r="C507" s="16"/>
      <c r="D507" s="16"/>
      <c r="E507" s="2"/>
      <c r="F507" s="2"/>
      <c r="G507" s="2"/>
    </row>
    <row r="508" spans="2:7" ht="12.75">
      <c r="B508" s="2"/>
      <c r="C508" s="16"/>
      <c r="D508" s="16"/>
      <c r="E508" s="2"/>
      <c r="F508" s="2"/>
      <c r="G508" s="2"/>
    </row>
    <row r="509" spans="2:7" ht="12.75">
      <c r="B509" s="2"/>
      <c r="C509" s="16"/>
      <c r="D509" s="16"/>
      <c r="E509" s="2"/>
      <c r="F509" s="2"/>
      <c r="G509" s="2"/>
    </row>
    <row r="510" spans="2:7" ht="12.75">
      <c r="B510" s="2"/>
      <c r="C510" s="16"/>
      <c r="D510" s="16"/>
      <c r="E510" s="2"/>
      <c r="F510" s="2"/>
      <c r="G510" s="2"/>
    </row>
    <row r="511" spans="2:7" ht="12.75">
      <c r="B511" s="2"/>
      <c r="C511" s="16"/>
      <c r="D511" s="16"/>
      <c r="E511" s="2"/>
      <c r="F511" s="2"/>
      <c r="G511" s="2"/>
    </row>
    <row r="512" spans="2:7" ht="12.75">
      <c r="B512" s="2"/>
      <c r="C512" s="16"/>
      <c r="D512" s="16"/>
      <c r="E512" s="2"/>
      <c r="F512" s="2"/>
      <c r="G512" s="2"/>
    </row>
    <row r="513" spans="2:7" ht="12.75">
      <c r="B513" s="2"/>
      <c r="C513" s="16"/>
      <c r="D513" s="16"/>
      <c r="E513" s="2"/>
      <c r="F513" s="2"/>
      <c r="G513" s="2"/>
    </row>
    <row r="514" spans="2:7" ht="12.75">
      <c r="B514" s="2"/>
      <c r="C514" s="16"/>
      <c r="D514" s="16"/>
      <c r="E514" s="2"/>
      <c r="F514" s="2"/>
      <c r="G514" s="2"/>
    </row>
    <row r="515" ht="20.25">
      <c r="B515" s="1"/>
    </row>
    <row r="516" spans="2:7" ht="12.75">
      <c r="B516" s="2"/>
      <c r="C516" s="16"/>
      <c r="D516" s="16"/>
      <c r="E516" s="2"/>
      <c r="F516" s="2"/>
      <c r="G516" s="2"/>
    </row>
    <row r="517" spans="2:7" ht="12.75">
      <c r="B517" s="2"/>
      <c r="C517" s="16"/>
      <c r="D517" s="16"/>
      <c r="E517" s="2"/>
      <c r="F517" s="2"/>
      <c r="G517" s="2"/>
    </row>
    <row r="518" spans="2:7" ht="12.75">
      <c r="B518" s="2"/>
      <c r="C518" s="16"/>
      <c r="D518" s="16"/>
      <c r="E518" s="2"/>
      <c r="F518" s="2"/>
      <c r="G518" s="2"/>
    </row>
    <row r="519" spans="2:7" ht="12.75">
      <c r="B519" s="2"/>
      <c r="C519" s="16"/>
      <c r="D519" s="16"/>
      <c r="E519" s="2"/>
      <c r="F519" s="2"/>
      <c r="G519" s="2"/>
    </row>
    <row r="520" spans="2:7" ht="12.75">
      <c r="B520" s="2"/>
      <c r="C520" s="16"/>
      <c r="D520" s="16"/>
      <c r="E520" s="2"/>
      <c r="F520" s="2"/>
      <c r="G520" s="2"/>
    </row>
    <row r="521" spans="2:7" ht="12.75">
      <c r="B521" s="2"/>
      <c r="C521" s="16"/>
      <c r="D521" s="16"/>
      <c r="E521" s="2"/>
      <c r="F521" s="2"/>
      <c r="G521" s="2"/>
    </row>
    <row r="522" spans="2:7" ht="12.75">
      <c r="B522" s="2"/>
      <c r="C522" s="16"/>
      <c r="D522" s="16"/>
      <c r="E522" s="2"/>
      <c r="F522" s="2"/>
      <c r="G522" s="2"/>
    </row>
    <row r="523" spans="2:7" ht="12.75">
      <c r="B523" s="2"/>
      <c r="C523" s="16"/>
      <c r="D523" s="16"/>
      <c r="E523" s="2"/>
      <c r="F523" s="2"/>
      <c r="G523" s="2"/>
    </row>
    <row r="524" spans="2:7" ht="12.75">
      <c r="B524" s="2"/>
      <c r="C524" s="16"/>
      <c r="D524" s="16"/>
      <c r="E524" s="2"/>
      <c r="F524" s="2"/>
      <c r="G524" s="2"/>
    </row>
    <row r="525" spans="2:7" ht="12.75">
      <c r="B525" s="2"/>
      <c r="C525" s="16"/>
      <c r="D525" s="16"/>
      <c r="E525" s="2"/>
      <c r="F525" s="2"/>
      <c r="G525" s="2"/>
    </row>
    <row r="526" spans="2:7" ht="12.75">
      <c r="B526" s="2"/>
      <c r="C526" s="16"/>
      <c r="D526" s="16"/>
      <c r="E526" s="2"/>
      <c r="F526" s="2"/>
      <c r="G526" s="2"/>
    </row>
    <row r="527" spans="2:7" ht="12.75">
      <c r="B527" s="2"/>
      <c r="C527" s="16"/>
      <c r="D527" s="16"/>
      <c r="E527" s="2"/>
      <c r="F527" s="2"/>
      <c r="G527" s="2"/>
    </row>
    <row r="528" spans="2:7" ht="12.75">
      <c r="B528" s="2"/>
      <c r="C528" s="16"/>
      <c r="D528" s="16"/>
      <c r="E528" s="2"/>
      <c r="F528" s="2"/>
      <c r="G528" s="2"/>
    </row>
    <row r="529" spans="2:7" ht="12.75">
      <c r="B529" s="2"/>
      <c r="C529" s="16"/>
      <c r="D529" s="16"/>
      <c r="E529" s="2"/>
      <c r="F529" s="2"/>
      <c r="G529" s="2"/>
    </row>
    <row r="530" spans="2:7" ht="12.75">
      <c r="B530" s="2"/>
      <c r="C530" s="16"/>
      <c r="D530" s="16"/>
      <c r="E530" s="2"/>
      <c r="F530" s="2"/>
      <c r="G530" s="2"/>
    </row>
    <row r="531" spans="2:7" ht="12.75">
      <c r="B531" s="2"/>
      <c r="C531" s="16"/>
      <c r="D531" s="16"/>
      <c r="E531" s="2"/>
      <c r="F531" s="2"/>
      <c r="G531" s="2"/>
    </row>
    <row r="532" spans="2:7" ht="12.75">
      <c r="B532" s="2"/>
      <c r="C532" s="16"/>
      <c r="D532" s="16"/>
      <c r="E532" s="2"/>
      <c r="F532" s="2"/>
      <c r="G532" s="2"/>
    </row>
    <row r="533" spans="2:7" ht="12.75">
      <c r="B533" s="2"/>
      <c r="C533" s="16"/>
      <c r="D533" s="16"/>
      <c r="E533" s="2"/>
      <c r="F533" s="2"/>
      <c r="G533" s="2"/>
    </row>
    <row r="534" spans="2:7" ht="12.75">
      <c r="B534" s="2"/>
      <c r="C534" s="16"/>
      <c r="D534" s="16"/>
      <c r="E534" s="2"/>
      <c r="F534" s="2"/>
      <c r="G534" s="2"/>
    </row>
    <row r="535" spans="2:7" ht="12.75">
      <c r="B535" s="2"/>
      <c r="C535" s="16"/>
      <c r="D535" s="16"/>
      <c r="E535" s="2"/>
      <c r="F535" s="2"/>
      <c r="G535" s="2"/>
    </row>
    <row r="536" spans="2:7" ht="12.75">
      <c r="B536" s="2"/>
      <c r="C536" s="16"/>
      <c r="D536" s="16"/>
      <c r="E536" s="2"/>
      <c r="F536" s="2"/>
      <c r="G536" s="2"/>
    </row>
    <row r="537" spans="2:7" ht="12.75">
      <c r="B537" s="2"/>
      <c r="C537" s="16"/>
      <c r="D537" s="16"/>
      <c r="E537" s="2"/>
      <c r="F537" s="2"/>
      <c r="G537" s="2"/>
    </row>
    <row r="538" spans="2:7" ht="12.75">
      <c r="B538" s="2"/>
      <c r="C538" s="16"/>
      <c r="D538" s="16"/>
      <c r="E538" s="2"/>
      <c r="F538" s="2"/>
      <c r="G538" s="2"/>
    </row>
    <row r="539" spans="2:7" ht="12.75">
      <c r="B539" s="2"/>
      <c r="C539" s="16"/>
      <c r="D539" s="16"/>
      <c r="E539" s="2"/>
      <c r="F539" s="2"/>
      <c r="G539" s="2"/>
    </row>
    <row r="540" ht="20.25">
      <c r="B540" s="1"/>
    </row>
    <row r="541" spans="2:7" ht="12.75">
      <c r="B541" s="2"/>
      <c r="C541" s="16"/>
      <c r="D541" s="16"/>
      <c r="E541" s="2"/>
      <c r="F541" s="2"/>
      <c r="G541" s="2"/>
    </row>
    <row r="542" spans="2:7" ht="12.75">
      <c r="B542" s="2"/>
      <c r="C542" s="16"/>
      <c r="D542" s="16"/>
      <c r="E542" s="2"/>
      <c r="F542" s="2"/>
      <c r="G542" s="2"/>
    </row>
    <row r="543" spans="2:7" ht="12.75">
      <c r="B543" s="2"/>
      <c r="C543" s="16"/>
      <c r="D543" s="16"/>
      <c r="E543" s="2"/>
      <c r="F543" s="2"/>
      <c r="G543" s="2"/>
    </row>
    <row r="544" spans="2:7" ht="12.75">
      <c r="B544" s="2"/>
      <c r="C544" s="16"/>
      <c r="D544" s="16"/>
      <c r="E544" s="2"/>
      <c r="F544" s="2"/>
      <c r="G544" s="2"/>
    </row>
    <row r="545" ht="20.25">
      <c r="B545" s="1"/>
    </row>
    <row r="546" spans="2:7" ht="12.75">
      <c r="B546" s="2"/>
      <c r="C546" s="16"/>
      <c r="D546" s="16"/>
      <c r="E546" s="2"/>
      <c r="F546" s="2"/>
      <c r="G546" s="2"/>
    </row>
    <row r="547" spans="2:7" ht="12.75">
      <c r="B547" s="2"/>
      <c r="C547" s="16"/>
      <c r="D547" s="16"/>
      <c r="E547" s="2"/>
      <c r="F547" s="2"/>
      <c r="G547" s="2"/>
    </row>
    <row r="548" spans="2:7" ht="12.75">
      <c r="B548" s="2"/>
      <c r="C548" s="16"/>
      <c r="D548" s="16"/>
      <c r="E548" s="2"/>
      <c r="F548" s="2"/>
      <c r="G548" s="2"/>
    </row>
    <row r="549" spans="2:7" ht="12.75">
      <c r="B549" s="2"/>
      <c r="C549" s="16"/>
      <c r="D549" s="16"/>
      <c r="E549" s="2"/>
      <c r="F549" s="2"/>
      <c r="G549" s="2"/>
    </row>
    <row r="550" spans="2:7" ht="12.75">
      <c r="B550" s="2"/>
      <c r="C550" s="16"/>
      <c r="D550" s="16"/>
      <c r="E550" s="2"/>
      <c r="F550" s="2"/>
      <c r="G550" s="2"/>
    </row>
    <row r="551" spans="2:7" ht="12.75">
      <c r="B551" s="2"/>
      <c r="C551" s="16"/>
      <c r="D551" s="16"/>
      <c r="E551" s="2"/>
      <c r="F551" s="2"/>
      <c r="G551" s="2"/>
    </row>
    <row r="552" spans="2:7" ht="12.75">
      <c r="B552" s="2"/>
      <c r="C552" s="16"/>
      <c r="D552" s="16"/>
      <c r="E552" s="2"/>
      <c r="F552" s="2"/>
      <c r="G552" s="2"/>
    </row>
    <row r="553" ht="20.25">
      <c r="B553" s="1"/>
    </row>
    <row r="554" spans="2:7" ht="12.75">
      <c r="B554" s="2"/>
      <c r="C554" s="16"/>
      <c r="D554" s="16"/>
      <c r="E554" s="2"/>
      <c r="F554" s="2"/>
      <c r="G554" s="2"/>
    </row>
    <row r="555" ht="20.25">
      <c r="B555" s="1"/>
    </row>
    <row r="556" spans="2:7" ht="12.75">
      <c r="B556" s="2"/>
      <c r="C556" s="16"/>
      <c r="D556" s="16"/>
      <c r="E556" s="2"/>
      <c r="F556" s="2"/>
      <c r="G556" s="2"/>
    </row>
    <row r="557" spans="2:7" ht="12.75">
      <c r="B557" s="2"/>
      <c r="C557" s="16"/>
      <c r="D557" s="16"/>
      <c r="E557" s="2"/>
      <c r="F557" s="2"/>
      <c r="G557" s="2"/>
    </row>
    <row r="558" spans="2:7" ht="12.75">
      <c r="B558" s="2"/>
      <c r="C558" s="16"/>
      <c r="D558" s="16"/>
      <c r="E558" s="2"/>
      <c r="F558" s="2"/>
      <c r="G558" s="2"/>
    </row>
    <row r="559" spans="2:7" ht="12.75">
      <c r="B559" s="2"/>
      <c r="C559" s="16"/>
      <c r="D559" s="16"/>
      <c r="E559" s="2"/>
      <c r="F559" s="2"/>
      <c r="G559" s="2"/>
    </row>
    <row r="560" spans="2:7" ht="12.75">
      <c r="B560" s="2"/>
      <c r="C560" s="16"/>
      <c r="D560" s="16"/>
      <c r="E560" s="2"/>
      <c r="F560" s="2"/>
      <c r="G560" s="2"/>
    </row>
    <row r="561" spans="2:7" ht="12.75">
      <c r="B561" s="2"/>
      <c r="C561" s="16"/>
      <c r="D561" s="16"/>
      <c r="E561" s="2"/>
      <c r="F561" s="2"/>
      <c r="G561" s="2"/>
    </row>
    <row r="562" spans="2:7" ht="12.75">
      <c r="B562" s="2"/>
      <c r="C562" s="16"/>
      <c r="D562" s="16"/>
      <c r="E562" s="2"/>
      <c r="F562" s="2"/>
      <c r="G562" s="2"/>
    </row>
    <row r="563" spans="2:7" ht="12.75">
      <c r="B563" s="2"/>
      <c r="C563" s="16"/>
      <c r="D563" s="16"/>
      <c r="E563" s="2"/>
      <c r="F563" s="2"/>
      <c r="G563" s="2"/>
    </row>
    <row r="564" spans="2:7" ht="12.75">
      <c r="B564" s="2"/>
      <c r="C564" s="16"/>
      <c r="D564" s="16"/>
      <c r="E564" s="2"/>
      <c r="F564" s="2"/>
      <c r="G564" s="2"/>
    </row>
    <row r="565" spans="2:7" ht="12.75">
      <c r="B565" s="2"/>
      <c r="C565" s="16"/>
      <c r="D565" s="16"/>
      <c r="E565" s="2"/>
      <c r="F565" s="2"/>
      <c r="G565" s="2"/>
    </row>
    <row r="566" spans="2:7" ht="12.75">
      <c r="B566" s="2"/>
      <c r="C566" s="16"/>
      <c r="D566" s="16"/>
      <c r="E566" s="2"/>
      <c r="F566" s="2"/>
      <c r="G566" s="2"/>
    </row>
    <row r="567" spans="2:7" ht="12.75">
      <c r="B567" s="2"/>
      <c r="C567" s="16"/>
      <c r="D567" s="16"/>
      <c r="E567" s="2"/>
      <c r="F567" s="2"/>
      <c r="G567" s="2"/>
    </row>
    <row r="568" spans="2:7" ht="12.75">
      <c r="B568" s="2"/>
      <c r="C568" s="16"/>
      <c r="D568" s="16"/>
      <c r="E568" s="2"/>
      <c r="F568" s="2"/>
      <c r="G568" s="2"/>
    </row>
    <row r="569" spans="2:7" ht="12.75">
      <c r="B569" s="2"/>
      <c r="C569" s="16"/>
      <c r="D569" s="16"/>
      <c r="E569" s="2"/>
      <c r="F569" s="2"/>
      <c r="G569" s="2"/>
    </row>
    <row r="570" spans="2:7" ht="12.75">
      <c r="B570" s="2"/>
      <c r="C570" s="16"/>
      <c r="D570" s="16"/>
      <c r="E570" s="2"/>
      <c r="F570" s="2"/>
      <c r="G570" s="2"/>
    </row>
    <row r="571" spans="2:7" ht="12.75">
      <c r="B571" s="2"/>
      <c r="C571" s="16"/>
      <c r="D571" s="16"/>
      <c r="E571" s="2"/>
      <c r="F571" s="2"/>
      <c r="G571" s="2"/>
    </row>
    <row r="572" ht="20.25">
      <c r="B572" s="1"/>
    </row>
    <row r="573" spans="2:7" ht="12.75">
      <c r="B573" s="2"/>
      <c r="C573" s="16"/>
      <c r="D573" s="16"/>
      <c r="E573" s="2"/>
      <c r="F573" s="2"/>
      <c r="G573" s="2"/>
    </row>
    <row r="574" spans="2:7" ht="12.75">
      <c r="B574" s="2"/>
      <c r="C574" s="16"/>
      <c r="D574" s="16"/>
      <c r="E574" s="2"/>
      <c r="F574" s="2"/>
      <c r="G574" s="2"/>
    </row>
    <row r="575" spans="2:7" ht="12.75">
      <c r="B575" s="2"/>
      <c r="C575" s="16"/>
      <c r="D575" s="16"/>
      <c r="E575" s="2"/>
      <c r="F575" s="2"/>
      <c r="G575" s="2"/>
    </row>
    <row r="576" spans="2:7" ht="12.75">
      <c r="B576" s="2"/>
      <c r="C576" s="16"/>
      <c r="D576" s="16"/>
      <c r="E576" s="2"/>
      <c r="F576" s="2"/>
      <c r="G576" s="2"/>
    </row>
    <row r="577" spans="2:7" ht="12.75">
      <c r="B577" s="2"/>
      <c r="C577" s="16"/>
      <c r="D577" s="16"/>
      <c r="E577" s="2"/>
      <c r="F577" s="2"/>
      <c r="G577" s="2"/>
    </row>
    <row r="578" spans="2:7" ht="12.75">
      <c r="B578" s="2"/>
      <c r="C578" s="16"/>
      <c r="D578" s="16"/>
      <c r="E578" s="2"/>
      <c r="F578" s="2"/>
      <c r="G578" s="2"/>
    </row>
    <row r="579" spans="2:7" ht="12.75">
      <c r="B579" s="2"/>
      <c r="C579" s="16"/>
      <c r="D579" s="16"/>
      <c r="E579" s="2"/>
      <c r="F579" s="2"/>
      <c r="G579" s="2"/>
    </row>
  </sheetData>
  <mergeCells count="2">
    <mergeCell ref="B2:G2"/>
    <mergeCell ref="I2:N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37"/>
  <sheetViews>
    <sheetView showGridLines="0" workbookViewId="0" topLeftCell="A64">
      <selection activeCell="B2" sqref="B2:G2"/>
    </sheetView>
  </sheetViews>
  <sheetFormatPr defaultColWidth="11.7109375" defaultRowHeight="12.75"/>
  <cols>
    <col min="1" max="1" width="0.9921875" style="0" customWidth="1"/>
    <col min="2" max="2" width="5.7109375" style="0" bestFit="1" customWidth="1"/>
    <col min="3" max="3" width="18.7109375" style="0" bestFit="1" customWidth="1"/>
    <col min="4" max="4" width="12.57421875" style="0" bestFit="1" customWidth="1"/>
    <col min="5" max="5" width="6.00390625" style="0" bestFit="1" customWidth="1"/>
    <col min="6" max="6" width="4.7109375" style="0" bestFit="1" customWidth="1"/>
    <col min="7" max="7" width="6.140625" style="0" bestFit="1" customWidth="1"/>
    <col min="8" max="8" width="4.140625" style="0" customWidth="1"/>
    <col min="9" max="9" width="5.7109375" style="0" bestFit="1" customWidth="1"/>
    <col min="10" max="10" width="19.00390625" style="0" bestFit="1" customWidth="1"/>
    <col min="11" max="11" width="11.28125" style="0" bestFit="1" customWidth="1"/>
    <col min="12" max="12" width="6.00390625" style="0" bestFit="1" customWidth="1"/>
    <col min="13" max="13" width="4.7109375" style="0" bestFit="1" customWidth="1"/>
    <col min="14" max="14" width="6.140625" style="0" bestFit="1" customWidth="1"/>
  </cols>
  <sheetData>
    <row r="1" spans="2:7" ht="6.75" customHeight="1">
      <c r="B1" s="4"/>
      <c r="C1" s="4"/>
      <c r="D1" s="4"/>
      <c r="E1" s="4"/>
      <c r="F1" s="4"/>
      <c r="G1" s="4"/>
    </row>
    <row r="2" spans="2:14" ht="18.75">
      <c r="B2" s="78" t="s">
        <v>640</v>
      </c>
      <c r="C2" s="79"/>
      <c r="D2" s="79"/>
      <c r="E2" s="79"/>
      <c r="F2" s="79"/>
      <c r="G2" s="80"/>
      <c r="I2" s="81" t="s">
        <v>641</v>
      </c>
      <c r="J2" s="81"/>
      <c r="K2" s="81"/>
      <c r="L2" s="81"/>
      <c r="M2" s="81"/>
      <c r="N2" s="81"/>
    </row>
    <row r="3" spans="2:14" ht="12.75"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I3" s="25" t="s">
        <v>0</v>
      </c>
      <c r="J3" s="25" t="s">
        <v>1</v>
      </c>
      <c r="K3" s="25" t="s">
        <v>2</v>
      </c>
      <c r="L3" s="25" t="s">
        <v>3</v>
      </c>
      <c r="M3" s="25" t="s">
        <v>4</v>
      </c>
      <c r="N3" s="25" t="s">
        <v>5</v>
      </c>
    </row>
    <row r="4" spans="2:14" ht="12.75">
      <c r="B4" s="33">
        <v>1</v>
      </c>
      <c r="C4" s="34" t="s">
        <v>34</v>
      </c>
      <c r="D4" s="34" t="s">
        <v>570</v>
      </c>
      <c r="E4" s="33">
        <v>551</v>
      </c>
      <c r="F4" s="33">
        <v>60</v>
      </c>
      <c r="G4" s="33">
        <v>24</v>
      </c>
      <c r="I4" s="33">
        <v>1</v>
      </c>
      <c r="J4" s="34" t="s">
        <v>436</v>
      </c>
      <c r="K4" s="34" t="s">
        <v>20</v>
      </c>
      <c r="L4" s="33">
        <v>535</v>
      </c>
      <c r="M4" s="33">
        <v>60</v>
      </c>
      <c r="N4" s="33">
        <v>15</v>
      </c>
    </row>
    <row r="5" spans="2:14" ht="12.75">
      <c r="B5" s="33">
        <v>2</v>
      </c>
      <c r="C5" s="34" t="s">
        <v>45</v>
      </c>
      <c r="D5" s="34" t="s">
        <v>32</v>
      </c>
      <c r="E5" s="33">
        <v>545</v>
      </c>
      <c r="F5" s="33">
        <v>60</v>
      </c>
      <c r="G5" s="33">
        <v>20</v>
      </c>
      <c r="I5" s="33">
        <v>2</v>
      </c>
      <c r="J5" s="34" t="s">
        <v>445</v>
      </c>
      <c r="K5" s="34" t="s">
        <v>589</v>
      </c>
      <c r="L5" s="33">
        <v>513</v>
      </c>
      <c r="M5" s="33">
        <v>60</v>
      </c>
      <c r="N5" s="33">
        <v>15</v>
      </c>
    </row>
    <row r="6" spans="2:14" ht="12.75">
      <c r="B6" s="33">
        <v>3</v>
      </c>
      <c r="C6" s="34" t="s">
        <v>69</v>
      </c>
      <c r="D6" s="34" t="s">
        <v>13</v>
      </c>
      <c r="E6" s="33">
        <v>534</v>
      </c>
      <c r="F6" s="33">
        <v>60</v>
      </c>
      <c r="G6" s="33">
        <v>18</v>
      </c>
      <c r="I6" s="33">
        <v>3</v>
      </c>
      <c r="J6" s="34" t="s">
        <v>447</v>
      </c>
      <c r="K6" s="34" t="s">
        <v>569</v>
      </c>
      <c r="L6" s="33">
        <v>494</v>
      </c>
      <c r="M6" s="33">
        <v>58</v>
      </c>
      <c r="N6" s="33">
        <v>11</v>
      </c>
    </row>
    <row r="7" spans="2:14" ht="12.75">
      <c r="B7" s="22">
        <v>4</v>
      </c>
      <c r="C7" s="23" t="s">
        <v>88</v>
      </c>
      <c r="D7" s="23" t="s">
        <v>24</v>
      </c>
      <c r="E7" s="22">
        <v>522</v>
      </c>
      <c r="F7" s="22">
        <v>60</v>
      </c>
      <c r="G7" s="22">
        <v>17</v>
      </c>
      <c r="I7" s="22">
        <v>4</v>
      </c>
      <c r="J7" s="23" t="s">
        <v>452</v>
      </c>
      <c r="K7" s="23" t="s">
        <v>11</v>
      </c>
      <c r="L7" s="22">
        <v>486</v>
      </c>
      <c r="M7" s="22">
        <v>60</v>
      </c>
      <c r="N7" s="22">
        <v>10</v>
      </c>
    </row>
    <row r="8" spans="2:14" ht="12.75">
      <c r="B8" s="22">
        <v>5</v>
      </c>
      <c r="C8" s="23" t="s">
        <v>90</v>
      </c>
      <c r="D8" s="23" t="s">
        <v>569</v>
      </c>
      <c r="E8" s="22">
        <v>521</v>
      </c>
      <c r="F8" s="22">
        <v>60</v>
      </c>
      <c r="G8" s="22">
        <v>15</v>
      </c>
      <c r="I8" s="22">
        <v>5</v>
      </c>
      <c r="J8" s="23" t="s">
        <v>453</v>
      </c>
      <c r="K8" s="23" t="s">
        <v>18</v>
      </c>
      <c r="L8" s="22">
        <v>485</v>
      </c>
      <c r="M8" s="22">
        <v>60</v>
      </c>
      <c r="N8" s="22">
        <v>13</v>
      </c>
    </row>
    <row r="9" spans="2:14" ht="12.75">
      <c r="B9" s="8">
        <v>6</v>
      </c>
      <c r="C9" s="9" t="s">
        <v>98</v>
      </c>
      <c r="D9" s="9" t="s">
        <v>569</v>
      </c>
      <c r="E9" s="8">
        <v>516</v>
      </c>
      <c r="F9" s="8">
        <v>60</v>
      </c>
      <c r="G9" s="8">
        <v>13</v>
      </c>
      <c r="I9" s="22">
        <v>6</v>
      </c>
      <c r="J9" s="23" t="s">
        <v>454</v>
      </c>
      <c r="K9" s="23" t="s">
        <v>589</v>
      </c>
      <c r="L9" s="22">
        <v>485</v>
      </c>
      <c r="M9" s="22">
        <v>60</v>
      </c>
      <c r="N9" s="22">
        <v>10</v>
      </c>
    </row>
    <row r="10" spans="2:14" ht="12.75">
      <c r="B10" s="8">
        <v>7</v>
      </c>
      <c r="C10" s="9" t="s">
        <v>111</v>
      </c>
      <c r="D10" s="9" t="s">
        <v>93</v>
      </c>
      <c r="E10" s="8">
        <v>509</v>
      </c>
      <c r="F10" s="8">
        <v>60</v>
      </c>
      <c r="G10" s="8">
        <v>10</v>
      </c>
      <c r="I10" s="8">
        <v>7</v>
      </c>
      <c r="J10" s="9" t="s">
        <v>457</v>
      </c>
      <c r="K10" s="9" t="s">
        <v>569</v>
      </c>
      <c r="L10" s="8">
        <v>474</v>
      </c>
      <c r="M10" s="8">
        <v>60</v>
      </c>
      <c r="N10" s="8">
        <v>7</v>
      </c>
    </row>
    <row r="11" spans="2:14" ht="12.75">
      <c r="B11" s="8">
        <v>8</v>
      </c>
      <c r="C11" s="9" t="s">
        <v>117</v>
      </c>
      <c r="D11" s="9" t="s">
        <v>93</v>
      </c>
      <c r="E11" s="8">
        <v>505</v>
      </c>
      <c r="F11" s="8">
        <v>60</v>
      </c>
      <c r="G11" s="8">
        <v>12</v>
      </c>
      <c r="I11" s="8">
        <v>8</v>
      </c>
      <c r="J11" s="9" t="s">
        <v>460</v>
      </c>
      <c r="K11" s="9" t="s">
        <v>24</v>
      </c>
      <c r="L11" s="8">
        <v>468</v>
      </c>
      <c r="M11" s="8">
        <v>60</v>
      </c>
      <c r="N11" s="8">
        <v>7</v>
      </c>
    </row>
    <row r="12" spans="2:14" ht="12.75">
      <c r="B12" s="8">
        <v>9</v>
      </c>
      <c r="C12" s="9" t="s">
        <v>129</v>
      </c>
      <c r="D12" s="9" t="s">
        <v>95</v>
      </c>
      <c r="E12" s="8">
        <v>497</v>
      </c>
      <c r="F12" s="8">
        <v>60</v>
      </c>
      <c r="G12" s="8">
        <v>9</v>
      </c>
      <c r="I12" s="8">
        <v>9</v>
      </c>
      <c r="J12" s="9" t="s">
        <v>461</v>
      </c>
      <c r="K12" s="9" t="s">
        <v>589</v>
      </c>
      <c r="L12" s="8">
        <v>465</v>
      </c>
      <c r="M12" s="8">
        <v>60</v>
      </c>
      <c r="N12" s="8">
        <v>7</v>
      </c>
    </row>
    <row r="13" spans="2:14" ht="12.75">
      <c r="B13" s="8">
        <v>10</v>
      </c>
      <c r="C13" s="9" t="s">
        <v>143</v>
      </c>
      <c r="D13" s="9" t="s">
        <v>569</v>
      </c>
      <c r="E13" s="8">
        <v>487</v>
      </c>
      <c r="F13" s="8">
        <v>59</v>
      </c>
      <c r="G13" s="8">
        <v>11</v>
      </c>
      <c r="I13" s="8">
        <v>10</v>
      </c>
      <c r="J13" s="9" t="s">
        <v>462</v>
      </c>
      <c r="K13" s="9" t="s">
        <v>591</v>
      </c>
      <c r="L13" s="8">
        <v>464</v>
      </c>
      <c r="M13" s="8">
        <v>60</v>
      </c>
      <c r="N13" s="8">
        <v>6</v>
      </c>
    </row>
    <row r="14" spans="2:14" ht="12.75">
      <c r="B14" s="8">
        <v>11</v>
      </c>
      <c r="C14" s="9" t="s">
        <v>147</v>
      </c>
      <c r="D14" s="9" t="s">
        <v>53</v>
      </c>
      <c r="E14" s="8">
        <v>483</v>
      </c>
      <c r="F14" s="8">
        <v>60</v>
      </c>
      <c r="G14" s="8">
        <v>10</v>
      </c>
      <c r="I14" s="8">
        <v>11</v>
      </c>
      <c r="J14" s="9" t="s">
        <v>463</v>
      </c>
      <c r="K14" s="9" t="s">
        <v>589</v>
      </c>
      <c r="L14" s="8">
        <v>458</v>
      </c>
      <c r="M14" s="8">
        <v>60</v>
      </c>
      <c r="N14" s="8">
        <v>8</v>
      </c>
    </row>
    <row r="15" spans="2:14" ht="12.75">
      <c r="B15" s="8">
        <v>12</v>
      </c>
      <c r="C15" s="9" t="s">
        <v>151</v>
      </c>
      <c r="D15" s="9" t="s">
        <v>589</v>
      </c>
      <c r="E15" s="8">
        <v>482</v>
      </c>
      <c r="F15" s="8">
        <v>60</v>
      </c>
      <c r="G15" s="8">
        <v>8</v>
      </c>
      <c r="I15" s="8">
        <v>12</v>
      </c>
      <c r="J15" s="9" t="s">
        <v>464</v>
      </c>
      <c r="K15" s="9" t="s">
        <v>32</v>
      </c>
      <c r="L15" s="8">
        <v>458</v>
      </c>
      <c r="M15" s="8">
        <v>60</v>
      </c>
      <c r="N15" s="8">
        <v>2</v>
      </c>
    </row>
    <row r="16" spans="2:14" ht="12.75">
      <c r="B16" s="8">
        <v>13</v>
      </c>
      <c r="C16" s="9" t="s">
        <v>155</v>
      </c>
      <c r="D16" s="9" t="s">
        <v>24</v>
      </c>
      <c r="E16" s="8">
        <v>480</v>
      </c>
      <c r="F16" s="8">
        <v>60</v>
      </c>
      <c r="G16" s="8">
        <v>7</v>
      </c>
      <c r="I16" s="8">
        <v>13</v>
      </c>
      <c r="J16" s="9" t="s">
        <v>470</v>
      </c>
      <c r="K16" s="9" t="s">
        <v>18</v>
      </c>
      <c r="L16" s="8">
        <v>449</v>
      </c>
      <c r="M16" s="8">
        <v>60</v>
      </c>
      <c r="N16" s="8">
        <v>4</v>
      </c>
    </row>
    <row r="17" spans="2:14" ht="12.75">
      <c r="B17" s="8">
        <v>14</v>
      </c>
      <c r="C17" s="9" t="s">
        <v>158</v>
      </c>
      <c r="D17" s="9" t="s">
        <v>589</v>
      </c>
      <c r="E17" s="8">
        <v>479</v>
      </c>
      <c r="F17" s="8">
        <v>60</v>
      </c>
      <c r="G17" s="8">
        <v>8</v>
      </c>
      <c r="I17" s="8">
        <v>14</v>
      </c>
      <c r="J17" s="9" t="s">
        <v>472</v>
      </c>
      <c r="K17" s="9" t="s">
        <v>589</v>
      </c>
      <c r="L17" s="8">
        <v>437</v>
      </c>
      <c r="M17" s="8">
        <v>60</v>
      </c>
      <c r="N17" s="8">
        <v>4</v>
      </c>
    </row>
    <row r="18" spans="2:14" ht="12.75">
      <c r="B18" s="8">
        <v>15</v>
      </c>
      <c r="C18" s="9" t="s">
        <v>161</v>
      </c>
      <c r="D18" s="9" t="s">
        <v>58</v>
      </c>
      <c r="E18" s="8">
        <v>477</v>
      </c>
      <c r="F18" s="8">
        <v>60</v>
      </c>
      <c r="G18" s="8">
        <v>10</v>
      </c>
      <c r="I18" s="8">
        <v>15</v>
      </c>
      <c r="J18" s="9" t="s">
        <v>473</v>
      </c>
      <c r="K18" s="9" t="s">
        <v>22</v>
      </c>
      <c r="L18" s="8">
        <v>437</v>
      </c>
      <c r="M18" s="8">
        <v>60</v>
      </c>
      <c r="N18" s="8">
        <v>2</v>
      </c>
    </row>
    <row r="19" spans="2:14" ht="12.75">
      <c r="B19" s="8">
        <v>16</v>
      </c>
      <c r="C19" s="9" t="s">
        <v>168</v>
      </c>
      <c r="D19" s="9" t="s">
        <v>18</v>
      </c>
      <c r="E19" s="8">
        <v>475</v>
      </c>
      <c r="F19" s="8">
        <v>60</v>
      </c>
      <c r="G19" s="8">
        <v>6</v>
      </c>
      <c r="I19" s="8">
        <v>16</v>
      </c>
      <c r="J19" s="9" t="s">
        <v>476</v>
      </c>
      <c r="K19" s="9" t="s">
        <v>639</v>
      </c>
      <c r="L19" s="8">
        <v>434</v>
      </c>
      <c r="M19" s="8">
        <v>60</v>
      </c>
      <c r="N19" s="8">
        <v>7</v>
      </c>
    </row>
    <row r="20" spans="2:14" ht="12.75">
      <c r="B20" s="8">
        <v>17</v>
      </c>
      <c r="C20" s="9" t="s">
        <v>173</v>
      </c>
      <c r="D20" s="9" t="s">
        <v>20</v>
      </c>
      <c r="E20" s="8">
        <v>474</v>
      </c>
      <c r="F20" s="8">
        <v>60</v>
      </c>
      <c r="G20" s="8">
        <v>6</v>
      </c>
      <c r="I20" s="8">
        <v>17</v>
      </c>
      <c r="J20" s="9" t="s">
        <v>477</v>
      </c>
      <c r="K20" s="9" t="s">
        <v>24</v>
      </c>
      <c r="L20" s="8">
        <v>433</v>
      </c>
      <c r="M20" s="8">
        <v>59</v>
      </c>
      <c r="N20" s="8">
        <v>11</v>
      </c>
    </row>
    <row r="21" spans="2:14" ht="12.75">
      <c r="B21" s="8">
        <v>18</v>
      </c>
      <c r="C21" s="9" t="s">
        <v>179</v>
      </c>
      <c r="D21" s="9" t="s">
        <v>593</v>
      </c>
      <c r="E21" s="8">
        <v>470</v>
      </c>
      <c r="F21" s="8">
        <v>60</v>
      </c>
      <c r="G21" s="8">
        <v>10</v>
      </c>
      <c r="I21" s="8">
        <v>18</v>
      </c>
      <c r="J21" s="9" t="s">
        <v>479</v>
      </c>
      <c r="K21" s="9" t="s">
        <v>20</v>
      </c>
      <c r="L21" s="8">
        <v>425</v>
      </c>
      <c r="M21" s="8">
        <v>59</v>
      </c>
      <c r="N21" s="8">
        <v>5</v>
      </c>
    </row>
    <row r="22" spans="2:14" ht="12.75">
      <c r="B22" s="8">
        <v>19</v>
      </c>
      <c r="C22" s="9" t="s">
        <v>186</v>
      </c>
      <c r="D22" s="9" t="s">
        <v>56</v>
      </c>
      <c r="E22" s="8">
        <v>464</v>
      </c>
      <c r="F22" s="8">
        <v>60</v>
      </c>
      <c r="G22" s="8">
        <v>3</v>
      </c>
      <c r="I22" s="8">
        <v>19</v>
      </c>
      <c r="J22" s="9" t="s">
        <v>480</v>
      </c>
      <c r="K22" s="9" t="s">
        <v>56</v>
      </c>
      <c r="L22" s="8">
        <v>425</v>
      </c>
      <c r="M22" s="8">
        <v>58</v>
      </c>
      <c r="N22" s="8">
        <v>5</v>
      </c>
    </row>
    <row r="23" spans="2:14" ht="12.75">
      <c r="B23" s="8">
        <v>20</v>
      </c>
      <c r="C23" s="9" t="s">
        <v>190</v>
      </c>
      <c r="D23" s="9" t="s">
        <v>20</v>
      </c>
      <c r="E23" s="8">
        <v>460</v>
      </c>
      <c r="F23" s="8">
        <v>60</v>
      </c>
      <c r="G23" s="8">
        <v>3</v>
      </c>
      <c r="I23" s="8">
        <v>20</v>
      </c>
      <c r="J23" s="9" t="s">
        <v>482</v>
      </c>
      <c r="K23" s="9" t="s">
        <v>53</v>
      </c>
      <c r="L23" s="8">
        <v>419</v>
      </c>
      <c r="M23" s="8">
        <v>60</v>
      </c>
      <c r="N23" s="8">
        <v>2</v>
      </c>
    </row>
    <row r="24" spans="2:14" ht="12.75">
      <c r="B24" s="8">
        <v>21</v>
      </c>
      <c r="C24" s="9" t="s">
        <v>194</v>
      </c>
      <c r="D24" s="9" t="s">
        <v>93</v>
      </c>
      <c r="E24" s="8">
        <v>458</v>
      </c>
      <c r="F24" s="8">
        <v>60</v>
      </c>
      <c r="G24" s="8">
        <v>6</v>
      </c>
      <c r="I24" s="8">
        <v>21</v>
      </c>
      <c r="J24" s="9" t="s">
        <v>483</v>
      </c>
      <c r="K24" s="9" t="s">
        <v>58</v>
      </c>
      <c r="L24" s="8">
        <v>418</v>
      </c>
      <c r="M24" s="8">
        <v>58</v>
      </c>
      <c r="N24" s="8">
        <v>5</v>
      </c>
    </row>
    <row r="25" spans="2:14" ht="12.75">
      <c r="B25" s="8">
        <v>22</v>
      </c>
      <c r="C25" s="9" t="s">
        <v>199</v>
      </c>
      <c r="D25" s="9" t="s">
        <v>58</v>
      </c>
      <c r="E25" s="8">
        <v>454</v>
      </c>
      <c r="F25" s="8">
        <v>60</v>
      </c>
      <c r="G25" s="8">
        <v>6</v>
      </c>
      <c r="I25" s="8">
        <v>22</v>
      </c>
      <c r="J25" s="9" t="s">
        <v>484</v>
      </c>
      <c r="K25" s="9" t="s">
        <v>32</v>
      </c>
      <c r="L25" s="8">
        <v>416</v>
      </c>
      <c r="M25" s="8">
        <v>60</v>
      </c>
      <c r="N25" s="8">
        <v>5</v>
      </c>
    </row>
    <row r="26" spans="2:14" ht="12.75">
      <c r="B26" s="8">
        <v>23</v>
      </c>
      <c r="C26" s="9" t="s">
        <v>202</v>
      </c>
      <c r="D26" s="9" t="s">
        <v>53</v>
      </c>
      <c r="E26" s="8">
        <v>452</v>
      </c>
      <c r="F26" s="8">
        <v>60</v>
      </c>
      <c r="G26" s="8">
        <v>8</v>
      </c>
      <c r="I26" s="8">
        <v>23</v>
      </c>
      <c r="J26" s="9" t="s">
        <v>486</v>
      </c>
      <c r="K26" s="9" t="s">
        <v>590</v>
      </c>
      <c r="L26" s="8">
        <v>415</v>
      </c>
      <c r="M26" s="8">
        <v>56</v>
      </c>
      <c r="N26" s="8">
        <v>8</v>
      </c>
    </row>
    <row r="27" spans="2:14" ht="12.75">
      <c r="B27" s="8" t="s">
        <v>578</v>
      </c>
      <c r="C27" s="9" t="s">
        <v>201</v>
      </c>
      <c r="D27" s="9" t="s">
        <v>590</v>
      </c>
      <c r="E27" s="8">
        <v>452</v>
      </c>
      <c r="F27" s="8">
        <v>60</v>
      </c>
      <c r="G27" s="8">
        <v>4</v>
      </c>
      <c r="I27" s="8">
        <v>24</v>
      </c>
      <c r="J27" s="9" t="s">
        <v>490</v>
      </c>
      <c r="K27" s="9" t="s">
        <v>593</v>
      </c>
      <c r="L27" s="8">
        <v>399</v>
      </c>
      <c r="M27" s="8">
        <v>59</v>
      </c>
      <c r="N27" s="8">
        <v>5</v>
      </c>
    </row>
    <row r="28" spans="2:14" ht="12.75">
      <c r="B28" s="8" t="s">
        <v>578</v>
      </c>
      <c r="C28" s="9" t="s">
        <v>204</v>
      </c>
      <c r="D28" s="9" t="s">
        <v>66</v>
      </c>
      <c r="E28" s="8">
        <v>452</v>
      </c>
      <c r="F28" s="8">
        <v>60</v>
      </c>
      <c r="G28" s="8">
        <v>4</v>
      </c>
      <c r="I28" s="8">
        <v>25</v>
      </c>
      <c r="J28" s="9" t="s">
        <v>492</v>
      </c>
      <c r="K28" s="9" t="s">
        <v>56</v>
      </c>
      <c r="L28" s="8">
        <v>395</v>
      </c>
      <c r="M28" s="8">
        <v>60</v>
      </c>
      <c r="N28" s="8">
        <v>3</v>
      </c>
    </row>
    <row r="29" spans="2:14" ht="12.75">
      <c r="B29" s="8">
        <v>26</v>
      </c>
      <c r="C29" s="9" t="s">
        <v>206</v>
      </c>
      <c r="D29" s="9" t="s">
        <v>22</v>
      </c>
      <c r="E29" s="8">
        <v>450</v>
      </c>
      <c r="F29" s="8">
        <v>60</v>
      </c>
      <c r="G29" s="8">
        <v>8</v>
      </c>
      <c r="I29" s="8">
        <v>26</v>
      </c>
      <c r="J29" s="9" t="s">
        <v>494</v>
      </c>
      <c r="K29" s="9" t="s">
        <v>589</v>
      </c>
      <c r="L29" s="8">
        <v>390</v>
      </c>
      <c r="M29" s="8">
        <v>59</v>
      </c>
      <c r="N29" s="8">
        <v>0</v>
      </c>
    </row>
    <row r="30" spans="2:14" ht="12.75">
      <c r="B30" s="8">
        <v>27</v>
      </c>
      <c r="C30" s="9" t="s">
        <v>210</v>
      </c>
      <c r="D30" s="9" t="s">
        <v>591</v>
      </c>
      <c r="E30" s="8">
        <v>449</v>
      </c>
      <c r="F30" s="8">
        <v>60</v>
      </c>
      <c r="G30" s="8">
        <v>4</v>
      </c>
      <c r="I30" s="8">
        <v>27</v>
      </c>
      <c r="J30" s="9" t="s">
        <v>495</v>
      </c>
      <c r="K30" s="9" t="s">
        <v>93</v>
      </c>
      <c r="L30" s="8">
        <v>383</v>
      </c>
      <c r="M30" s="8">
        <v>59</v>
      </c>
      <c r="N30" s="8">
        <v>2</v>
      </c>
    </row>
    <row r="31" spans="2:14" ht="12.75">
      <c r="B31" s="8">
        <v>28</v>
      </c>
      <c r="C31" s="9" t="s">
        <v>213</v>
      </c>
      <c r="D31" s="9" t="s">
        <v>128</v>
      </c>
      <c r="E31" s="8">
        <v>448</v>
      </c>
      <c r="F31" s="8">
        <v>60</v>
      </c>
      <c r="G31" s="8">
        <v>6</v>
      </c>
      <c r="I31" s="8">
        <v>28</v>
      </c>
      <c r="J31" s="9" t="s">
        <v>498</v>
      </c>
      <c r="K31" s="9" t="s">
        <v>591</v>
      </c>
      <c r="L31" s="8">
        <v>377</v>
      </c>
      <c r="M31" s="8">
        <v>57</v>
      </c>
      <c r="N31" s="8">
        <v>4</v>
      </c>
    </row>
    <row r="32" spans="2:14" ht="12.75">
      <c r="B32" s="8">
        <v>29</v>
      </c>
      <c r="C32" s="9" t="s">
        <v>220</v>
      </c>
      <c r="D32" s="9" t="s">
        <v>66</v>
      </c>
      <c r="E32" s="8">
        <v>445</v>
      </c>
      <c r="F32" s="8">
        <v>60</v>
      </c>
      <c r="G32" s="8">
        <v>11</v>
      </c>
      <c r="I32" s="8">
        <v>29</v>
      </c>
      <c r="J32" s="9" t="s">
        <v>501</v>
      </c>
      <c r="K32" s="9" t="s">
        <v>58</v>
      </c>
      <c r="L32" s="8">
        <v>370</v>
      </c>
      <c r="M32" s="8">
        <v>60</v>
      </c>
      <c r="N32" s="8">
        <v>4</v>
      </c>
    </row>
    <row r="33" spans="2:14" ht="12.75">
      <c r="B33" s="8">
        <v>30</v>
      </c>
      <c r="C33" s="9" t="s">
        <v>222</v>
      </c>
      <c r="D33" s="9" t="s">
        <v>11</v>
      </c>
      <c r="E33" s="8">
        <v>445</v>
      </c>
      <c r="F33" s="8">
        <v>58</v>
      </c>
      <c r="G33" s="8">
        <v>7</v>
      </c>
      <c r="I33" s="8">
        <v>30</v>
      </c>
      <c r="J33" s="9" t="s">
        <v>500</v>
      </c>
      <c r="K33" s="9" t="s">
        <v>32</v>
      </c>
      <c r="L33" s="8">
        <v>370</v>
      </c>
      <c r="M33" s="8">
        <v>55</v>
      </c>
      <c r="N33" s="8">
        <v>3</v>
      </c>
    </row>
    <row r="34" spans="2:14" ht="12.75">
      <c r="B34" s="8">
        <v>31</v>
      </c>
      <c r="C34" s="9" t="s">
        <v>228</v>
      </c>
      <c r="D34" s="9" t="s">
        <v>51</v>
      </c>
      <c r="E34" s="8">
        <v>443</v>
      </c>
      <c r="F34" s="8">
        <v>60</v>
      </c>
      <c r="G34" s="8">
        <v>5</v>
      </c>
      <c r="I34" s="8">
        <v>31</v>
      </c>
      <c r="J34" s="9" t="s">
        <v>502</v>
      </c>
      <c r="K34" s="9" t="s">
        <v>319</v>
      </c>
      <c r="L34" s="8">
        <v>369</v>
      </c>
      <c r="M34" s="8">
        <v>58</v>
      </c>
      <c r="N34" s="8">
        <v>5</v>
      </c>
    </row>
    <row r="35" spans="2:14" ht="12.75">
      <c r="B35" s="8">
        <v>32</v>
      </c>
      <c r="C35" s="9" t="s">
        <v>237</v>
      </c>
      <c r="D35" s="9" t="s">
        <v>590</v>
      </c>
      <c r="E35" s="8">
        <v>439</v>
      </c>
      <c r="F35" s="8">
        <v>60</v>
      </c>
      <c r="G35" s="8">
        <v>4</v>
      </c>
      <c r="I35" s="8">
        <v>32</v>
      </c>
      <c r="J35" s="9" t="s">
        <v>505</v>
      </c>
      <c r="K35" s="9" t="s">
        <v>66</v>
      </c>
      <c r="L35" s="8">
        <v>362</v>
      </c>
      <c r="M35" s="8">
        <v>58</v>
      </c>
      <c r="N35" s="8">
        <v>2</v>
      </c>
    </row>
    <row r="36" spans="2:14" ht="12.75">
      <c r="B36" s="8">
        <v>33</v>
      </c>
      <c r="C36" s="9" t="s">
        <v>236</v>
      </c>
      <c r="D36" s="9" t="s">
        <v>590</v>
      </c>
      <c r="E36" s="8">
        <v>439</v>
      </c>
      <c r="F36" s="8">
        <v>59</v>
      </c>
      <c r="G36" s="8">
        <v>6</v>
      </c>
      <c r="I36" s="8">
        <v>33</v>
      </c>
      <c r="J36" s="9" t="s">
        <v>506</v>
      </c>
      <c r="K36" s="9" t="s">
        <v>58</v>
      </c>
      <c r="L36" s="8">
        <v>358</v>
      </c>
      <c r="M36" s="8">
        <v>57</v>
      </c>
      <c r="N36" s="8">
        <v>6</v>
      </c>
    </row>
    <row r="37" spans="2:14" ht="12.75">
      <c r="B37" s="8">
        <v>34</v>
      </c>
      <c r="C37" s="9" t="s">
        <v>238</v>
      </c>
      <c r="D37" s="9" t="s">
        <v>95</v>
      </c>
      <c r="E37" s="8">
        <v>438</v>
      </c>
      <c r="F37" s="8">
        <v>60</v>
      </c>
      <c r="G37" s="8">
        <v>4</v>
      </c>
      <c r="I37" s="8">
        <v>34</v>
      </c>
      <c r="J37" s="9" t="s">
        <v>507</v>
      </c>
      <c r="K37" s="9" t="s">
        <v>24</v>
      </c>
      <c r="L37" s="8">
        <v>348</v>
      </c>
      <c r="M37" s="8">
        <v>57</v>
      </c>
      <c r="N37" s="8">
        <v>3</v>
      </c>
    </row>
    <row r="38" spans="2:14" ht="12.75">
      <c r="B38" s="8">
        <v>35</v>
      </c>
      <c r="C38" s="9" t="s">
        <v>245</v>
      </c>
      <c r="D38" s="9" t="s">
        <v>590</v>
      </c>
      <c r="E38" s="8">
        <v>430</v>
      </c>
      <c r="F38" s="8">
        <v>60</v>
      </c>
      <c r="G38" s="8">
        <v>4</v>
      </c>
      <c r="I38" s="8">
        <v>35</v>
      </c>
      <c r="J38" s="9" t="s">
        <v>508</v>
      </c>
      <c r="K38" s="9" t="s">
        <v>20</v>
      </c>
      <c r="L38" s="8">
        <v>336</v>
      </c>
      <c r="M38" s="8">
        <v>57</v>
      </c>
      <c r="N38" s="8">
        <v>1</v>
      </c>
    </row>
    <row r="39" spans="2:14" ht="12.75">
      <c r="B39" s="8">
        <v>36</v>
      </c>
      <c r="C39" s="9" t="s">
        <v>246</v>
      </c>
      <c r="D39" s="9" t="s">
        <v>32</v>
      </c>
      <c r="E39" s="8">
        <v>429</v>
      </c>
      <c r="F39" s="8">
        <v>59</v>
      </c>
      <c r="G39" s="8">
        <v>7</v>
      </c>
      <c r="I39" s="8">
        <v>36</v>
      </c>
      <c r="J39" s="9" t="s">
        <v>509</v>
      </c>
      <c r="K39" s="9" t="s">
        <v>95</v>
      </c>
      <c r="L39" s="8">
        <v>331</v>
      </c>
      <c r="M39" s="8">
        <v>55</v>
      </c>
      <c r="N39" s="8">
        <v>1</v>
      </c>
    </row>
    <row r="40" spans="2:14" ht="12.75">
      <c r="B40" s="8">
        <v>37</v>
      </c>
      <c r="C40" s="9" t="s">
        <v>248</v>
      </c>
      <c r="D40" s="9" t="s">
        <v>20</v>
      </c>
      <c r="E40" s="8">
        <v>427</v>
      </c>
      <c r="F40" s="8">
        <v>60</v>
      </c>
      <c r="G40" s="8">
        <v>2</v>
      </c>
      <c r="I40" s="8">
        <v>37</v>
      </c>
      <c r="J40" s="9" t="s">
        <v>510</v>
      </c>
      <c r="K40" s="9" t="s">
        <v>56</v>
      </c>
      <c r="L40" s="8">
        <v>320</v>
      </c>
      <c r="M40" s="8">
        <v>55</v>
      </c>
      <c r="N40" s="8">
        <v>2</v>
      </c>
    </row>
    <row r="41" spans="2:14" ht="12.75">
      <c r="B41" s="8">
        <v>38</v>
      </c>
      <c r="C41" s="9" t="s">
        <v>254</v>
      </c>
      <c r="D41" s="9" t="s">
        <v>639</v>
      </c>
      <c r="E41" s="8">
        <v>424</v>
      </c>
      <c r="F41" s="8">
        <v>60</v>
      </c>
      <c r="G41" s="8">
        <v>8</v>
      </c>
      <c r="I41" s="8">
        <v>38</v>
      </c>
      <c r="J41" s="9" t="s">
        <v>512</v>
      </c>
      <c r="K41" s="9" t="s">
        <v>593</v>
      </c>
      <c r="L41" s="8">
        <v>306</v>
      </c>
      <c r="M41" s="8">
        <v>56</v>
      </c>
      <c r="N41" s="8">
        <v>1</v>
      </c>
    </row>
    <row r="42" spans="2:14" ht="12.75">
      <c r="B42" s="8">
        <v>39</v>
      </c>
      <c r="C42" s="9" t="s">
        <v>255</v>
      </c>
      <c r="D42" s="9" t="s">
        <v>58</v>
      </c>
      <c r="E42" s="8">
        <v>421</v>
      </c>
      <c r="F42" s="8">
        <v>60</v>
      </c>
      <c r="G42" s="8">
        <v>4</v>
      </c>
      <c r="I42" s="8">
        <v>39</v>
      </c>
      <c r="J42" s="9" t="s">
        <v>513</v>
      </c>
      <c r="K42" s="9" t="s">
        <v>58</v>
      </c>
      <c r="L42" s="8">
        <v>291</v>
      </c>
      <c r="M42" s="8">
        <v>55</v>
      </c>
      <c r="N42" s="8">
        <v>2</v>
      </c>
    </row>
    <row r="43" spans="2:14" ht="12.75">
      <c r="B43" s="8">
        <v>40</v>
      </c>
      <c r="C43" s="9" t="s">
        <v>234</v>
      </c>
      <c r="D43" s="9" t="s">
        <v>53</v>
      </c>
      <c r="E43" s="8">
        <v>421</v>
      </c>
      <c r="F43" s="8">
        <v>60</v>
      </c>
      <c r="G43" s="8">
        <v>3</v>
      </c>
      <c r="I43" s="8">
        <v>40</v>
      </c>
      <c r="J43" s="9" t="s">
        <v>515</v>
      </c>
      <c r="K43" s="9" t="s">
        <v>590</v>
      </c>
      <c r="L43" s="8">
        <v>285</v>
      </c>
      <c r="M43" s="8">
        <v>49</v>
      </c>
      <c r="N43" s="8">
        <v>2</v>
      </c>
    </row>
    <row r="44" spans="2:14" ht="12.75">
      <c r="B44" s="8">
        <v>41</v>
      </c>
      <c r="C44" s="9" t="s">
        <v>259</v>
      </c>
      <c r="D44" s="9" t="s">
        <v>590</v>
      </c>
      <c r="E44" s="8">
        <v>417</v>
      </c>
      <c r="F44" s="8">
        <v>58</v>
      </c>
      <c r="G44" s="8">
        <v>4</v>
      </c>
      <c r="I44" s="8">
        <v>41</v>
      </c>
      <c r="J44" s="9" t="s">
        <v>517</v>
      </c>
      <c r="K44" s="9" t="s">
        <v>319</v>
      </c>
      <c r="L44" s="8">
        <v>281</v>
      </c>
      <c r="M44" s="8">
        <v>53</v>
      </c>
      <c r="N44" s="8">
        <v>4</v>
      </c>
    </row>
    <row r="45" spans="2:14" ht="12.75">
      <c r="B45" s="8">
        <v>42</v>
      </c>
      <c r="C45" s="9" t="s">
        <v>262</v>
      </c>
      <c r="D45" s="9" t="s">
        <v>590</v>
      </c>
      <c r="E45" s="8">
        <v>415</v>
      </c>
      <c r="F45" s="8">
        <v>60</v>
      </c>
      <c r="G45" s="8">
        <v>2</v>
      </c>
      <c r="I45" s="8">
        <v>42</v>
      </c>
      <c r="J45" s="9" t="s">
        <v>516</v>
      </c>
      <c r="K45" s="9" t="s">
        <v>93</v>
      </c>
      <c r="L45" s="8">
        <v>281</v>
      </c>
      <c r="M45" s="8">
        <v>52</v>
      </c>
      <c r="N45" s="8">
        <v>2</v>
      </c>
    </row>
    <row r="46" spans="2:14" ht="12.75">
      <c r="B46" s="8">
        <v>43</v>
      </c>
      <c r="C46" s="9" t="s">
        <v>269</v>
      </c>
      <c r="D46" s="9" t="s">
        <v>18</v>
      </c>
      <c r="E46" s="8">
        <v>412</v>
      </c>
      <c r="F46" s="8">
        <v>60</v>
      </c>
      <c r="G46" s="8">
        <v>2</v>
      </c>
      <c r="I46" s="8">
        <v>43</v>
      </c>
      <c r="J46" s="9" t="s">
        <v>519</v>
      </c>
      <c r="K46" s="9" t="s">
        <v>8</v>
      </c>
      <c r="L46" s="8">
        <v>272</v>
      </c>
      <c r="M46" s="8">
        <v>51</v>
      </c>
      <c r="N46" s="8">
        <v>1</v>
      </c>
    </row>
    <row r="47" spans="2:14" ht="12.75">
      <c r="B47" s="8">
        <v>44</v>
      </c>
      <c r="C47" s="9" t="s">
        <v>267</v>
      </c>
      <c r="D47" s="9" t="s">
        <v>51</v>
      </c>
      <c r="E47" s="8">
        <v>412</v>
      </c>
      <c r="F47" s="8">
        <v>60</v>
      </c>
      <c r="G47" s="8">
        <v>1</v>
      </c>
      <c r="I47" s="8">
        <v>44</v>
      </c>
      <c r="J47" s="9" t="s">
        <v>520</v>
      </c>
      <c r="K47" s="9" t="s">
        <v>93</v>
      </c>
      <c r="L47" s="8">
        <v>258</v>
      </c>
      <c r="M47" s="8">
        <v>52</v>
      </c>
      <c r="N47" s="8">
        <v>1</v>
      </c>
    </row>
    <row r="48" spans="2:14" ht="12.75">
      <c r="B48" s="8">
        <v>45</v>
      </c>
      <c r="C48" s="9" t="s">
        <v>272</v>
      </c>
      <c r="D48" s="9" t="s">
        <v>95</v>
      </c>
      <c r="E48" s="8">
        <v>408</v>
      </c>
      <c r="F48" s="8">
        <v>59</v>
      </c>
      <c r="G48" s="8">
        <v>2</v>
      </c>
      <c r="I48" s="8">
        <v>45</v>
      </c>
      <c r="J48" s="9" t="s">
        <v>521</v>
      </c>
      <c r="K48" s="9" t="s">
        <v>93</v>
      </c>
      <c r="L48" s="8">
        <v>252</v>
      </c>
      <c r="M48" s="8">
        <v>51</v>
      </c>
      <c r="N48" s="8">
        <v>2</v>
      </c>
    </row>
    <row r="49" spans="2:14" ht="12.75">
      <c r="B49" s="8">
        <v>46</v>
      </c>
      <c r="C49" s="9" t="s">
        <v>275</v>
      </c>
      <c r="D49" s="9" t="s">
        <v>95</v>
      </c>
      <c r="E49" s="8">
        <v>405</v>
      </c>
      <c r="F49" s="8">
        <v>60</v>
      </c>
      <c r="G49" s="8">
        <v>5</v>
      </c>
      <c r="I49" s="8">
        <v>46</v>
      </c>
      <c r="J49" s="9" t="s">
        <v>522</v>
      </c>
      <c r="K49" s="9" t="s">
        <v>53</v>
      </c>
      <c r="L49" s="8">
        <v>250</v>
      </c>
      <c r="M49" s="8">
        <v>48</v>
      </c>
      <c r="N49" s="8">
        <v>2</v>
      </c>
    </row>
    <row r="50" spans="2:14" ht="12.75">
      <c r="B50" s="8">
        <v>47</v>
      </c>
      <c r="C50" s="9" t="s">
        <v>277</v>
      </c>
      <c r="D50" s="9" t="s">
        <v>51</v>
      </c>
      <c r="E50" s="8">
        <v>400</v>
      </c>
      <c r="F50" s="8">
        <v>56</v>
      </c>
      <c r="G50" s="8">
        <v>6</v>
      </c>
      <c r="I50" s="8">
        <v>47</v>
      </c>
      <c r="J50" s="9" t="s">
        <v>524</v>
      </c>
      <c r="K50" s="9" t="s">
        <v>51</v>
      </c>
      <c r="L50" s="8">
        <v>234</v>
      </c>
      <c r="M50" s="8">
        <v>48</v>
      </c>
      <c r="N50" s="8">
        <v>1</v>
      </c>
    </row>
    <row r="51" spans="2:14" ht="12.75">
      <c r="B51" s="8">
        <v>48</v>
      </c>
      <c r="C51" s="9" t="s">
        <v>279</v>
      </c>
      <c r="D51" s="9" t="s">
        <v>18</v>
      </c>
      <c r="E51" s="8">
        <v>396</v>
      </c>
      <c r="F51" s="8">
        <v>59</v>
      </c>
      <c r="G51" s="8">
        <v>6</v>
      </c>
      <c r="I51" s="8">
        <v>48</v>
      </c>
      <c r="J51" s="9" t="s">
        <v>525</v>
      </c>
      <c r="K51" s="9" t="s">
        <v>165</v>
      </c>
      <c r="L51" s="8">
        <v>234</v>
      </c>
      <c r="M51" s="8">
        <v>46</v>
      </c>
      <c r="N51" s="8">
        <v>2</v>
      </c>
    </row>
    <row r="52" spans="2:14" ht="12.75">
      <c r="B52" s="8">
        <v>49</v>
      </c>
      <c r="C52" s="9" t="s">
        <v>281</v>
      </c>
      <c r="D52" s="9" t="s">
        <v>589</v>
      </c>
      <c r="E52" s="8">
        <v>394</v>
      </c>
      <c r="F52" s="8">
        <v>59</v>
      </c>
      <c r="G52" s="8">
        <v>3</v>
      </c>
      <c r="I52" s="8">
        <v>49</v>
      </c>
      <c r="J52" s="9" t="s">
        <v>526</v>
      </c>
      <c r="K52" s="9" t="s">
        <v>128</v>
      </c>
      <c r="L52" s="8">
        <v>233</v>
      </c>
      <c r="M52" s="8">
        <v>50</v>
      </c>
      <c r="N52" s="8">
        <v>0</v>
      </c>
    </row>
    <row r="53" spans="2:14" ht="12.75">
      <c r="B53" s="8">
        <v>50</v>
      </c>
      <c r="C53" s="9" t="s">
        <v>284</v>
      </c>
      <c r="D53" s="9" t="s">
        <v>32</v>
      </c>
      <c r="E53" s="8">
        <v>391</v>
      </c>
      <c r="F53" s="8">
        <v>59</v>
      </c>
      <c r="G53" s="8">
        <v>3</v>
      </c>
      <c r="I53" s="8">
        <v>50</v>
      </c>
      <c r="J53" s="9" t="s">
        <v>528</v>
      </c>
      <c r="K53" s="9" t="s">
        <v>64</v>
      </c>
      <c r="L53" s="8">
        <v>222</v>
      </c>
      <c r="M53" s="8">
        <v>45</v>
      </c>
      <c r="N53" s="8">
        <v>0</v>
      </c>
    </row>
    <row r="54" spans="2:14" ht="12.75">
      <c r="B54" s="8">
        <v>51</v>
      </c>
      <c r="C54" s="9" t="s">
        <v>288</v>
      </c>
      <c r="D54" s="9" t="s">
        <v>32</v>
      </c>
      <c r="E54" s="8">
        <v>383</v>
      </c>
      <c r="F54" s="8">
        <v>60</v>
      </c>
      <c r="G54" s="8">
        <v>3</v>
      </c>
      <c r="I54" s="8">
        <v>51</v>
      </c>
      <c r="J54" s="9" t="s">
        <v>530</v>
      </c>
      <c r="K54" s="9" t="s">
        <v>319</v>
      </c>
      <c r="L54" s="8">
        <v>194</v>
      </c>
      <c r="M54" s="8">
        <v>40</v>
      </c>
      <c r="N54" s="8">
        <v>4</v>
      </c>
    </row>
    <row r="55" spans="2:14" ht="12.75">
      <c r="B55" s="8">
        <v>52</v>
      </c>
      <c r="C55" s="9" t="s">
        <v>294</v>
      </c>
      <c r="D55" s="9" t="s">
        <v>593</v>
      </c>
      <c r="E55" s="8">
        <v>379</v>
      </c>
      <c r="F55" s="8">
        <v>60</v>
      </c>
      <c r="G55" s="8">
        <v>3</v>
      </c>
      <c r="I55" s="8">
        <v>52</v>
      </c>
      <c r="J55" s="9" t="s">
        <v>531</v>
      </c>
      <c r="K55" s="9" t="s">
        <v>77</v>
      </c>
      <c r="L55" s="8">
        <v>182</v>
      </c>
      <c r="M55" s="8">
        <v>38</v>
      </c>
      <c r="N55" s="8">
        <v>1</v>
      </c>
    </row>
    <row r="56" spans="2:14" ht="12.75">
      <c r="B56" s="8">
        <v>53</v>
      </c>
      <c r="C56" s="9" t="s">
        <v>295</v>
      </c>
      <c r="D56" s="9" t="s">
        <v>24</v>
      </c>
      <c r="E56" s="8">
        <v>376</v>
      </c>
      <c r="F56" s="8">
        <v>59</v>
      </c>
      <c r="G56" s="8">
        <v>2</v>
      </c>
      <c r="I56" s="8">
        <v>53</v>
      </c>
      <c r="J56" s="9" t="s">
        <v>532</v>
      </c>
      <c r="K56" s="9" t="s">
        <v>319</v>
      </c>
      <c r="L56" s="8">
        <v>177</v>
      </c>
      <c r="M56" s="8">
        <v>40</v>
      </c>
      <c r="N56" s="8">
        <v>0</v>
      </c>
    </row>
    <row r="57" spans="2:14" ht="12.75">
      <c r="B57" s="8">
        <v>54</v>
      </c>
      <c r="C57" s="9" t="s">
        <v>297</v>
      </c>
      <c r="D57" s="9" t="s">
        <v>66</v>
      </c>
      <c r="E57" s="8">
        <v>373</v>
      </c>
      <c r="F57" s="8">
        <v>59</v>
      </c>
      <c r="G57" s="8">
        <v>4</v>
      </c>
      <c r="I57" s="8">
        <v>54</v>
      </c>
      <c r="J57" s="9" t="s">
        <v>534</v>
      </c>
      <c r="K57" s="9" t="s">
        <v>319</v>
      </c>
      <c r="L57" s="8">
        <v>148</v>
      </c>
      <c r="M57" s="8">
        <v>31</v>
      </c>
      <c r="N57" s="8">
        <v>1</v>
      </c>
    </row>
    <row r="58" spans="2:14" ht="12.75">
      <c r="B58" s="8">
        <v>55</v>
      </c>
      <c r="C58" s="9" t="s">
        <v>299</v>
      </c>
      <c r="D58" s="9" t="s">
        <v>18</v>
      </c>
      <c r="E58" s="8">
        <v>372</v>
      </c>
      <c r="F58" s="8">
        <v>59</v>
      </c>
      <c r="G58" s="8">
        <v>5</v>
      </c>
      <c r="I58" s="8">
        <v>55</v>
      </c>
      <c r="J58" s="9" t="s">
        <v>535</v>
      </c>
      <c r="K58" s="9" t="s">
        <v>319</v>
      </c>
      <c r="L58" s="8">
        <v>42</v>
      </c>
      <c r="M58" s="8">
        <v>11</v>
      </c>
      <c r="N58" s="8">
        <v>1</v>
      </c>
    </row>
    <row r="59" spans="2:7" ht="12.75">
      <c r="B59" s="8">
        <v>56</v>
      </c>
      <c r="C59" s="9" t="s">
        <v>305</v>
      </c>
      <c r="D59" s="9" t="s">
        <v>133</v>
      </c>
      <c r="E59" s="8">
        <v>363</v>
      </c>
      <c r="F59" s="8">
        <v>53</v>
      </c>
      <c r="G59" s="8">
        <v>3</v>
      </c>
    </row>
    <row r="60" spans="2:7" ht="12.75">
      <c r="B60" s="8">
        <v>57</v>
      </c>
      <c r="C60" s="9" t="s">
        <v>307</v>
      </c>
      <c r="D60" s="9" t="s">
        <v>56</v>
      </c>
      <c r="E60" s="8">
        <v>359</v>
      </c>
      <c r="F60" s="8">
        <v>57</v>
      </c>
      <c r="G60" s="8">
        <v>6</v>
      </c>
    </row>
    <row r="61" spans="2:7" ht="12.75">
      <c r="B61" s="8">
        <v>58</v>
      </c>
      <c r="C61" s="9" t="s">
        <v>311</v>
      </c>
      <c r="D61" s="9" t="s">
        <v>22</v>
      </c>
      <c r="E61" s="8">
        <v>356</v>
      </c>
      <c r="F61" s="8">
        <v>58</v>
      </c>
      <c r="G61" s="8">
        <v>4</v>
      </c>
    </row>
    <row r="62" spans="2:7" ht="12.75">
      <c r="B62" s="8">
        <v>59</v>
      </c>
      <c r="C62" s="9" t="s">
        <v>313</v>
      </c>
      <c r="D62" s="9" t="s">
        <v>24</v>
      </c>
      <c r="E62" s="8">
        <v>355</v>
      </c>
      <c r="F62" s="8">
        <v>59</v>
      </c>
      <c r="G62" s="8">
        <v>0</v>
      </c>
    </row>
    <row r="63" spans="2:7" ht="12.75">
      <c r="B63" s="8">
        <v>60</v>
      </c>
      <c r="C63" s="9" t="s">
        <v>317</v>
      </c>
      <c r="D63" s="9" t="s">
        <v>570</v>
      </c>
      <c r="E63" s="8">
        <v>340</v>
      </c>
      <c r="F63" s="8">
        <v>55</v>
      </c>
      <c r="G63" s="8">
        <v>2</v>
      </c>
    </row>
    <row r="64" spans="2:7" ht="12.75">
      <c r="B64" s="8">
        <v>61</v>
      </c>
      <c r="C64" s="9" t="s">
        <v>320</v>
      </c>
      <c r="D64" s="9" t="s">
        <v>77</v>
      </c>
      <c r="E64" s="8">
        <v>338</v>
      </c>
      <c r="F64" s="8">
        <v>58</v>
      </c>
      <c r="G64" s="8">
        <v>2</v>
      </c>
    </row>
    <row r="65" spans="2:7" ht="12.75">
      <c r="B65" s="8">
        <v>62</v>
      </c>
      <c r="C65" s="9" t="s">
        <v>323</v>
      </c>
      <c r="D65" s="9" t="s">
        <v>53</v>
      </c>
      <c r="E65" s="8">
        <v>336</v>
      </c>
      <c r="F65" s="8">
        <v>58</v>
      </c>
      <c r="G65" s="8">
        <v>3</v>
      </c>
    </row>
    <row r="66" spans="2:7" ht="12.75">
      <c r="B66" s="8">
        <v>63</v>
      </c>
      <c r="C66" s="9" t="s">
        <v>325</v>
      </c>
      <c r="D66" s="9" t="s">
        <v>58</v>
      </c>
      <c r="E66" s="8">
        <v>333</v>
      </c>
      <c r="F66" s="8">
        <v>55</v>
      </c>
      <c r="G66" s="8">
        <v>3</v>
      </c>
    </row>
    <row r="67" spans="2:7" ht="12.75">
      <c r="B67" s="8">
        <v>64</v>
      </c>
      <c r="C67" s="9" t="s">
        <v>327</v>
      </c>
      <c r="D67" s="9" t="s">
        <v>569</v>
      </c>
      <c r="E67" s="8">
        <v>328</v>
      </c>
      <c r="F67" s="8">
        <v>58</v>
      </c>
      <c r="G67" s="8">
        <v>0</v>
      </c>
    </row>
    <row r="68" spans="2:7" ht="12.75">
      <c r="B68" s="8">
        <v>65</v>
      </c>
      <c r="C68" s="9" t="s">
        <v>336</v>
      </c>
      <c r="D68" s="9" t="s">
        <v>66</v>
      </c>
      <c r="E68" s="8">
        <v>321</v>
      </c>
      <c r="F68" s="8">
        <v>56</v>
      </c>
      <c r="G68" s="8">
        <v>1</v>
      </c>
    </row>
    <row r="69" spans="2:7" ht="12.75">
      <c r="B69" s="8">
        <v>66</v>
      </c>
      <c r="C69" s="9" t="s">
        <v>334</v>
      </c>
      <c r="D69" s="9" t="s">
        <v>165</v>
      </c>
      <c r="E69" s="8">
        <v>321</v>
      </c>
      <c r="F69" s="8">
        <v>55</v>
      </c>
      <c r="G69" s="8">
        <v>3</v>
      </c>
    </row>
    <row r="70" spans="2:7" ht="12.75">
      <c r="B70" s="8">
        <v>67</v>
      </c>
      <c r="C70" s="9" t="s">
        <v>338</v>
      </c>
      <c r="D70" s="9" t="s">
        <v>66</v>
      </c>
      <c r="E70" s="8">
        <v>320</v>
      </c>
      <c r="F70" s="8">
        <v>55</v>
      </c>
      <c r="G70" s="8">
        <v>5</v>
      </c>
    </row>
    <row r="71" spans="2:7" ht="12.75">
      <c r="B71" s="8">
        <v>68</v>
      </c>
      <c r="C71" s="9" t="s">
        <v>340</v>
      </c>
      <c r="D71" s="9" t="s">
        <v>593</v>
      </c>
      <c r="E71" s="8">
        <v>319</v>
      </c>
      <c r="F71" s="8">
        <v>55</v>
      </c>
      <c r="G71" s="8">
        <v>3</v>
      </c>
    </row>
    <row r="72" spans="2:7" ht="12.75">
      <c r="B72" s="8">
        <v>69</v>
      </c>
      <c r="C72" s="9" t="s">
        <v>341</v>
      </c>
      <c r="D72" s="9" t="s">
        <v>18</v>
      </c>
      <c r="E72" s="8">
        <v>318</v>
      </c>
      <c r="F72" s="8">
        <v>55</v>
      </c>
      <c r="G72" s="8">
        <v>3</v>
      </c>
    </row>
    <row r="73" spans="2:7" ht="12.75">
      <c r="B73" s="8">
        <v>70</v>
      </c>
      <c r="C73" s="9" t="s">
        <v>343</v>
      </c>
      <c r="D73" s="9" t="s">
        <v>66</v>
      </c>
      <c r="E73" s="8">
        <v>316</v>
      </c>
      <c r="F73" s="8">
        <v>56</v>
      </c>
      <c r="G73" s="8">
        <v>2</v>
      </c>
    </row>
    <row r="74" spans="2:7" ht="12.75">
      <c r="B74" s="8">
        <v>71</v>
      </c>
      <c r="C74" s="9" t="s">
        <v>347</v>
      </c>
      <c r="D74" s="9" t="s">
        <v>319</v>
      </c>
      <c r="E74" s="8">
        <v>314</v>
      </c>
      <c r="F74" s="8">
        <v>53</v>
      </c>
      <c r="G74" s="8">
        <v>2</v>
      </c>
    </row>
    <row r="75" spans="2:7" ht="12.75">
      <c r="B75" s="8">
        <v>72</v>
      </c>
      <c r="C75" s="9" t="s">
        <v>349</v>
      </c>
      <c r="D75" s="9" t="s">
        <v>32</v>
      </c>
      <c r="E75" s="8">
        <v>310</v>
      </c>
      <c r="F75" s="8">
        <v>55</v>
      </c>
      <c r="G75" s="8">
        <v>3</v>
      </c>
    </row>
    <row r="76" spans="2:7" ht="12.75">
      <c r="B76" s="8">
        <v>73</v>
      </c>
      <c r="C76" s="9" t="s">
        <v>353</v>
      </c>
      <c r="D76" s="9" t="s">
        <v>24</v>
      </c>
      <c r="E76" s="8">
        <v>305</v>
      </c>
      <c r="F76" s="8">
        <v>53</v>
      </c>
      <c r="G76" s="8">
        <v>2</v>
      </c>
    </row>
    <row r="77" spans="2:7" ht="12.75">
      <c r="B77" s="8" t="s">
        <v>579</v>
      </c>
      <c r="C77" s="9" t="s">
        <v>357</v>
      </c>
      <c r="D77" s="9" t="s">
        <v>93</v>
      </c>
      <c r="E77" s="8">
        <v>298</v>
      </c>
      <c r="F77" s="8">
        <v>55</v>
      </c>
      <c r="G77" s="8">
        <v>2</v>
      </c>
    </row>
    <row r="78" spans="2:7" ht="12.75">
      <c r="B78" s="8" t="s">
        <v>579</v>
      </c>
      <c r="C78" s="9" t="s">
        <v>359</v>
      </c>
      <c r="D78" s="9" t="s">
        <v>165</v>
      </c>
      <c r="E78" s="8">
        <v>298</v>
      </c>
      <c r="F78" s="8">
        <v>55</v>
      </c>
      <c r="G78" s="8">
        <v>2</v>
      </c>
    </row>
    <row r="79" spans="2:7" ht="12.75">
      <c r="B79" s="8">
        <v>76</v>
      </c>
      <c r="C79" s="9" t="s">
        <v>365</v>
      </c>
      <c r="D79" s="9" t="s">
        <v>11</v>
      </c>
      <c r="E79" s="8">
        <v>293</v>
      </c>
      <c r="F79" s="8">
        <v>55</v>
      </c>
      <c r="G79" s="8">
        <v>2</v>
      </c>
    </row>
    <row r="80" spans="2:7" ht="12.75">
      <c r="B80" s="8">
        <v>77</v>
      </c>
      <c r="C80" s="9" t="s">
        <v>369</v>
      </c>
      <c r="D80" s="9" t="s">
        <v>53</v>
      </c>
      <c r="E80" s="8">
        <v>287</v>
      </c>
      <c r="F80" s="8">
        <v>49</v>
      </c>
      <c r="G80" s="8">
        <v>3</v>
      </c>
    </row>
    <row r="81" spans="2:7" ht="12.75">
      <c r="B81" s="8">
        <v>78</v>
      </c>
      <c r="C81" s="9" t="s">
        <v>371</v>
      </c>
      <c r="D81" s="9" t="s">
        <v>8</v>
      </c>
      <c r="E81" s="8">
        <v>286</v>
      </c>
      <c r="F81" s="8">
        <v>50</v>
      </c>
      <c r="G81" s="8">
        <v>2</v>
      </c>
    </row>
    <row r="82" spans="2:7" ht="12.75">
      <c r="B82" s="8">
        <v>79</v>
      </c>
      <c r="C82" s="9" t="s">
        <v>375</v>
      </c>
      <c r="D82" s="9" t="s">
        <v>593</v>
      </c>
      <c r="E82" s="8">
        <v>279</v>
      </c>
      <c r="F82" s="8">
        <v>52</v>
      </c>
      <c r="G82" s="8">
        <v>2</v>
      </c>
    </row>
    <row r="83" spans="2:7" ht="12.75">
      <c r="B83" s="8">
        <v>80</v>
      </c>
      <c r="C83" s="9" t="s">
        <v>380</v>
      </c>
      <c r="D83" s="9" t="s">
        <v>639</v>
      </c>
      <c r="E83" s="8">
        <v>259</v>
      </c>
      <c r="F83" s="8">
        <v>54</v>
      </c>
      <c r="G83" s="8">
        <v>2</v>
      </c>
    </row>
    <row r="84" spans="2:7" ht="12.75">
      <c r="B84" s="8">
        <v>81</v>
      </c>
      <c r="C84" s="9" t="s">
        <v>384</v>
      </c>
      <c r="D84" s="9" t="s">
        <v>24</v>
      </c>
      <c r="E84" s="8">
        <v>223</v>
      </c>
      <c r="F84" s="8">
        <v>42</v>
      </c>
      <c r="G84" s="8">
        <v>0</v>
      </c>
    </row>
    <row r="85" spans="2:7" ht="12.75">
      <c r="B85" s="8">
        <v>82</v>
      </c>
      <c r="C85" s="9" t="s">
        <v>386</v>
      </c>
      <c r="D85" s="9" t="s">
        <v>77</v>
      </c>
      <c r="E85" s="8">
        <v>222</v>
      </c>
      <c r="F85" s="8">
        <v>46</v>
      </c>
      <c r="G85" s="8">
        <v>1</v>
      </c>
    </row>
    <row r="86" spans="2:7" ht="12.75">
      <c r="B86" s="8">
        <v>83</v>
      </c>
      <c r="C86" s="9" t="s">
        <v>390</v>
      </c>
      <c r="D86" s="9" t="s">
        <v>53</v>
      </c>
      <c r="E86" s="8">
        <v>221</v>
      </c>
      <c r="F86" s="8">
        <v>52</v>
      </c>
      <c r="G86" s="8">
        <v>1</v>
      </c>
    </row>
    <row r="87" spans="2:7" ht="12.75">
      <c r="B87" s="8">
        <v>84</v>
      </c>
      <c r="C87" s="9" t="s">
        <v>392</v>
      </c>
      <c r="D87" s="9" t="s">
        <v>18</v>
      </c>
      <c r="E87" s="8">
        <v>220</v>
      </c>
      <c r="F87" s="8">
        <v>38</v>
      </c>
      <c r="G87" s="8">
        <v>3</v>
      </c>
    </row>
    <row r="88" spans="2:7" ht="12.75">
      <c r="B88" s="8">
        <v>85</v>
      </c>
      <c r="C88" s="9" t="s">
        <v>347</v>
      </c>
      <c r="D88" s="9" t="s">
        <v>319</v>
      </c>
      <c r="E88" s="8">
        <v>213</v>
      </c>
      <c r="F88" s="8">
        <v>48</v>
      </c>
      <c r="G88" s="8">
        <v>0</v>
      </c>
    </row>
    <row r="89" spans="2:7" ht="12.75">
      <c r="B89" s="8">
        <v>86</v>
      </c>
      <c r="C89" s="9" t="s">
        <v>396</v>
      </c>
      <c r="D89" s="9" t="s">
        <v>64</v>
      </c>
      <c r="E89" s="8">
        <v>206</v>
      </c>
      <c r="F89" s="8">
        <v>42</v>
      </c>
      <c r="G89" s="8">
        <v>1</v>
      </c>
    </row>
    <row r="90" spans="2:7" ht="12.75">
      <c r="B90" s="8">
        <v>87</v>
      </c>
      <c r="C90" s="9" t="s">
        <v>400</v>
      </c>
      <c r="D90" s="9" t="s">
        <v>64</v>
      </c>
      <c r="E90" s="8">
        <v>201</v>
      </c>
      <c r="F90" s="8">
        <v>42</v>
      </c>
      <c r="G90" s="8">
        <v>0</v>
      </c>
    </row>
    <row r="91" spans="2:7" ht="12.75">
      <c r="B91" s="8">
        <v>88</v>
      </c>
      <c r="C91" s="9" t="s">
        <v>404</v>
      </c>
      <c r="D91" s="9" t="s">
        <v>8</v>
      </c>
      <c r="E91" s="8">
        <v>198</v>
      </c>
      <c r="F91" s="8">
        <v>44</v>
      </c>
      <c r="G91" s="8">
        <v>1</v>
      </c>
    </row>
    <row r="92" spans="2:7" ht="12.75">
      <c r="B92" s="8">
        <v>89</v>
      </c>
      <c r="C92" s="9" t="s">
        <v>406</v>
      </c>
      <c r="D92" s="9" t="s">
        <v>93</v>
      </c>
      <c r="E92" s="8">
        <v>192</v>
      </c>
      <c r="F92" s="8">
        <v>41</v>
      </c>
      <c r="G92" s="8">
        <v>3</v>
      </c>
    </row>
    <row r="93" spans="2:7" ht="12.75">
      <c r="B93" s="8">
        <v>90</v>
      </c>
      <c r="C93" s="9" t="s">
        <v>412</v>
      </c>
      <c r="D93" s="9" t="s">
        <v>319</v>
      </c>
      <c r="E93" s="8">
        <v>167</v>
      </c>
      <c r="F93" s="8">
        <v>33</v>
      </c>
      <c r="G93" s="8">
        <v>1</v>
      </c>
    </row>
    <row r="94" spans="2:7" ht="12.75">
      <c r="B94" s="8">
        <v>91</v>
      </c>
      <c r="C94" s="9" t="s">
        <v>414</v>
      </c>
      <c r="D94" s="9" t="s">
        <v>590</v>
      </c>
      <c r="E94" s="8">
        <v>163</v>
      </c>
      <c r="F94" s="8">
        <v>28</v>
      </c>
      <c r="G94" s="8">
        <v>3</v>
      </c>
    </row>
    <row r="95" spans="2:7" ht="12.75">
      <c r="B95" s="8">
        <v>92</v>
      </c>
      <c r="C95" s="9" t="s">
        <v>415</v>
      </c>
      <c r="D95" s="9" t="s">
        <v>77</v>
      </c>
      <c r="E95" s="8">
        <v>123</v>
      </c>
      <c r="F95" s="8">
        <v>27</v>
      </c>
      <c r="G95" s="8">
        <v>0</v>
      </c>
    </row>
    <row r="96" spans="2:7" ht="12.75">
      <c r="B96" s="8">
        <v>93</v>
      </c>
      <c r="C96" s="9" t="s">
        <v>417</v>
      </c>
      <c r="D96" s="9" t="s">
        <v>64</v>
      </c>
      <c r="E96" s="8">
        <v>13</v>
      </c>
      <c r="F96" s="8">
        <v>4</v>
      </c>
      <c r="G96" s="8">
        <v>0</v>
      </c>
    </row>
    <row r="97" spans="2:7" ht="20.25">
      <c r="B97" s="1"/>
      <c r="C97" s="27"/>
      <c r="D97" s="27"/>
      <c r="E97" s="28"/>
      <c r="F97" s="28"/>
      <c r="G97" s="28"/>
    </row>
    <row r="98" spans="2:7" ht="12.75">
      <c r="B98" s="2"/>
      <c r="C98" s="27"/>
      <c r="D98" s="27"/>
      <c r="E98" s="28"/>
      <c r="F98" s="28"/>
      <c r="G98" s="28"/>
    </row>
    <row r="99" spans="2:7" ht="12.75">
      <c r="B99" s="2"/>
      <c r="C99" s="27"/>
      <c r="D99" s="27"/>
      <c r="E99" s="28"/>
      <c r="F99" s="28"/>
      <c r="G99" s="28"/>
    </row>
    <row r="100" spans="2:7" ht="12.75">
      <c r="B100" s="2"/>
      <c r="C100" s="27"/>
      <c r="D100" s="27"/>
      <c r="E100" s="28"/>
      <c r="F100" s="28"/>
      <c r="G100" s="28"/>
    </row>
    <row r="101" spans="2:7" ht="12.75">
      <c r="B101" s="2"/>
      <c r="C101" s="27"/>
      <c r="D101" s="27"/>
      <c r="E101" s="28"/>
      <c r="F101" s="28"/>
      <c r="G101" s="28"/>
    </row>
    <row r="102" spans="2:7" ht="12.75">
      <c r="B102" s="2"/>
      <c r="C102" s="27"/>
      <c r="D102" s="27"/>
      <c r="E102" s="28"/>
      <c r="F102" s="28"/>
      <c r="G102" s="28"/>
    </row>
    <row r="103" spans="2:7" ht="12.75">
      <c r="B103" s="2"/>
      <c r="C103" s="18"/>
      <c r="D103" s="18"/>
      <c r="E103" s="19"/>
      <c r="F103" s="19"/>
      <c r="G103" s="19"/>
    </row>
    <row r="104" spans="2:7" ht="12.75">
      <c r="B104" s="2"/>
      <c r="C104" s="18"/>
      <c r="D104" s="18"/>
      <c r="E104" s="19"/>
      <c r="F104" s="19"/>
      <c r="G104" s="19"/>
    </row>
    <row r="105" spans="2:7" ht="12.75">
      <c r="B105" s="2"/>
      <c r="C105" s="18"/>
      <c r="D105" s="18"/>
      <c r="E105" s="19"/>
      <c r="F105" s="19"/>
      <c r="G105" s="19"/>
    </row>
    <row r="106" spans="2:7" ht="12.75">
      <c r="B106" s="2"/>
      <c r="C106" s="18"/>
      <c r="D106" s="18"/>
      <c r="E106" s="19"/>
      <c r="F106" s="19"/>
      <c r="G106" s="19"/>
    </row>
    <row r="107" spans="2:7" ht="12.75">
      <c r="B107" s="2"/>
      <c r="C107" s="18"/>
      <c r="D107" s="18"/>
      <c r="E107" s="19"/>
      <c r="F107" s="19"/>
      <c r="G107" s="19"/>
    </row>
    <row r="108" spans="2:7" ht="12.75">
      <c r="B108" s="2"/>
      <c r="C108" s="18"/>
      <c r="D108" s="18"/>
      <c r="E108" s="19"/>
      <c r="F108" s="19"/>
      <c r="G108" s="19"/>
    </row>
    <row r="109" spans="2:7" ht="12.75">
      <c r="B109" s="2"/>
      <c r="C109" s="18"/>
      <c r="D109" s="18"/>
      <c r="E109" s="19"/>
      <c r="F109" s="19"/>
      <c r="G109" s="19"/>
    </row>
    <row r="110" spans="2:7" ht="12.75">
      <c r="B110" s="2"/>
      <c r="C110" s="18"/>
      <c r="D110" s="18"/>
      <c r="E110" s="19"/>
      <c r="F110" s="19"/>
      <c r="G110" s="19"/>
    </row>
    <row r="111" spans="2:7" ht="12.75">
      <c r="B111" s="2"/>
      <c r="C111" s="18"/>
      <c r="D111" s="18"/>
      <c r="E111" s="19"/>
      <c r="F111" s="19"/>
      <c r="G111" s="19"/>
    </row>
    <row r="112" spans="2:7" ht="12.75">
      <c r="B112" s="2"/>
      <c r="C112" s="18"/>
      <c r="D112" s="18"/>
      <c r="E112" s="19"/>
      <c r="F112" s="19"/>
      <c r="G112" s="19"/>
    </row>
    <row r="113" spans="2:7" ht="12.75">
      <c r="B113" s="2"/>
      <c r="C113" s="18"/>
      <c r="D113" s="18"/>
      <c r="E113" s="19"/>
      <c r="F113" s="19"/>
      <c r="G113" s="19"/>
    </row>
    <row r="114" spans="2:7" ht="12.75">
      <c r="B114" s="2"/>
      <c r="C114" s="18"/>
      <c r="D114" s="18"/>
      <c r="E114" s="19"/>
      <c r="F114" s="19"/>
      <c r="G114" s="19"/>
    </row>
    <row r="115" spans="2:7" ht="12.75">
      <c r="B115" s="2"/>
      <c r="C115" s="18"/>
      <c r="D115" s="18"/>
      <c r="E115" s="19"/>
      <c r="F115" s="19"/>
      <c r="G115" s="19"/>
    </row>
    <row r="116" spans="2:7" ht="12.75">
      <c r="B116" s="2"/>
      <c r="C116" s="18"/>
      <c r="D116" s="18"/>
      <c r="E116" s="19"/>
      <c r="F116" s="19"/>
      <c r="G116" s="19"/>
    </row>
    <row r="117" spans="2:7" ht="12.75">
      <c r="B117" s="2"/>
      <c r="C117" s="18"/>
      <c r="D117" s="18"/>
      <c r="E117" s="19"/>
      <c r="F117" s="19"/>
      <c r="G117" s="19"/>
    </row>
    <row r="118" spans="2:7" ht="12.75">
      <c r="B118" s="2"/>
      <c r="C118" s="18"/>
      <c r="D118" s="18"/>
      <c r="E118" s="19"/>
      <c r="F118" s="19"/>
      <c r="G118" s="19"/>
    </row>
    <row r="119" spans="2:7" ht="12.75">
      <c r="B119" s="2"/>
      <c r="C119" s="18"/>
      <c r="D119" s="18"/>
      <c r="E119" s="19"/>
      <c r="F119" s="19"/>
      <c r="G119" s="19"/>
    </row>
    <row r="120" spans="2:7" ht="12.75">
      <c r="B120" s="2"/>
      <c r="C120" s="18"/>
      <c r="D120" s="18"/>
      <c r="E120" s="19"/>
      <c r="F120" s="19"/>
      <c r="G120" s="19"/>
    </row>
    <row r="121" spans="2:7" ht="12.75">
      <c r="B121" s="2"/>
      <c r="C121" s="18"/>
      <c r="D121" s="18"/>
      <c r="E121" s="19"/>
      <c r="F121" s="19"/>
      <c r="G121" s="19"/>
    </row>
    <row r="122" spans="2:7" ht="12.75">
      <c r="B122" s="2"/>
      <c r="C122" s="18"/>
      <c r="D122" s="18"/>
      <c r="E122" s="19"/>
      <c r="F122" s="19"/>
      <c r="G122" s="19"/>
    </row>
    <row r="123" spans="2:7" ht="12.75">
      <c r="B123" s="2"/>
      <c r="C123" s="18"/>
      <c r="D123" s="18"/>
      <c r="E123" s="19"/>
      <c r="F123" s="19"/>
      <c r="G123" s="19"/>
    </row>
    <row r="124" spans="2:7" ht="12.75">
      <c r="B124" s="2"/>
      <c r="C124" s="18"/>
      <c r="D124" s="18"/>
      <c r="E124" s="19"/>
      <c r="F124" s="19"/>
      <c r="G124" s="19"/>
    </row>
    <row r="125" spans="2:7" ht="12.75">
      <c r="B125" s="2"/>
      <c r="C125" s="18"/>
      <c r="D125" s="18"/>
      <c r="E125" s="19"/>
      <c r="F125" s="19"/>
      <c r="G125" s="19"/>
    </row>
    <row r="126" spans="2:7" ht="12.75">
      <c r="B126" s="2"/>
      <c r="C126" s="18"/>
      <c r="D126" s="18"/>
      <c r="E126" s="19"/>
      <c r="F126" s="19"/>
      <c r="G126" s="19"/>
    </row>
    <row r="127" spans="2:7" ht="12.75">
      <c r="B127" s="2"/>
      <c r="C127" s="18"/>
      <c r="D127" s="18"/>
      <c r="E127" s="19"/>
      <c r="F127" s="19"/>
      <c r="G127" s="19"/>
    </row>
    <row r="128" spans="2:7" ht="12.75">
      <c r="B128" s="2"/>
      <c r="C128" s="18"/>
      <c r="D128" s="18"/>
      <c r="E128" s="19"/>
      <c r="F128" s="19"/>
      <c r="G128" s="19"/>
    </row>
    <row r="129" spans="2:7" ht="12.75">
      <c r="B129" s="2"/>
      <c r="C129" s="18"/>
      <c r="D129" s="18"/>
      <c r="E129" s="19"/>
      <c r="F129" s="19"/>
      <c r="G129" s="19"/>
    </row>
    <row r="130" spans="2:7" ht="12.75">
      <c r="B130" s="2"/>
      <c r="C130" s="18"/>
      <c r="D130" s="18"/>
      <c r="E130" s="19"/>
      <c r="F130" s="19"/>
      <c r="G130" s="19"/>
    </row>
    <row r="131" spans="2:7" ht="12.75">
      <c r="B131" s="2"/>
      <c r="C131" s="18"/>
      <c r="D131" s="18"/>
      <c r="E131" s="19"/>
      <c r="F131" s="19"/>
      <c r="G131" s="19"/>
    </row>
    <row r="132" spans="2:7" ht="12.75">
      <c r="B132" s="2"/>
      <c r="C132" s="18"/>
      <c r="D132" s="18"/>
      <c r="E132" s="19"/>
      <c r="F132" s="19"/>
      <c r="G132" s="19"/>
    </row>
    <row r="133" spans="2:7" ht="12.75">
      <c r="B133" s="2"/>
      <c r="C133" s="18"/>
      <c r="D133" s="18"/>
      <c r="E133" s="19"/>
      <c r="F133" s="19"/>
      <c r="G133" s="19"/>
    </row>
    <row r="134" spans="2:7" ht="12.75">
      <c r="B134" s="2"/>
      <c r="C134" s="18"/>
      <c r="D134" s="18"/>
      <c r="E134" s="19"/>
      <c r="F134" s="19"/>
      <c r="G134" s="19"/>
    </row>
    <row r="135" spans="2:7" ht="12.75">
      <c r="B135" s="2"/>
      <c r="C135" s="18"/>
      <c r="D135" s="18"/>
      <c r="E135" s="19"/>
      <c r="F135" s="19"/>
      <c r="G135" s="19"/>
    </row>
    <row r="136" spans="2:7" ht="12.75">
      <c r="B136" s="2"/>
      <c r="C136" s="18"/>
      <c r="D136" s="18"/>
      <c r="E136" s="19"/>
      <c r="F136" s="19"/>
      <c r="G136" s="19"/>
    </row>
    <row r="137" spans="2:7" ht="12.75">
      <c r="B137" s="2"/>
      <c r="C137" s="18"/>
      <c r="D137" s="18"/>
      <c r="E137" s="19"/>
      <c r="F137" s="19"/>
      <c r="G137" s="19"/>
    </row>
    <row r="138" spans="2:7" ht="12.75">
      <c r="B138" s="2"/>
      <c r="C138" s="18"/>
      <c r="D138" s="18"/>
      <c r="E138" s="19"/>
      <c r="F138" s="19"/>
      <c r="G138" s="19"/>
    </row>
    <row r="139" spans="2:7" ht="12.75">
      <c r="B139" s="2"/>
      <c r="C139" s="18"/>
      <c r="D139" s="18"/>
      <c r="E139" s="19"/>
      <c r="F139" s="19"/>
      <c r="G139" s="19"/>
    </row>
    <row r="140" spans="2:7" ht="12.75">
      <c r="B140" s="2"/>
      <c r="C140" s="18"/>
      <c r="D140" s="18"/>
      <c r="E140" s="19"/>
      <c r="F140" s="19"/>
      <c r="G140" s="19"/>
    </row>
    <row r="141" spans="2:7" ht="12.75">
      <c r="B141" s="2"/>
      <c r="C141" s="18"/>
      <c r="D141" s="18"/>
      <c r="E141" s="19"/>
      <c r="F141" s="19"/>
      <c r="G141" s="19"/>
    </row>
    <row r="142" spans="2:7" ht="12.75">
      <c r="B142" s="2"/>
      <c r="C142" s="18"/>
      <c r="D142" s="18"/>
      <c r="E142" s="19"/>
      <c r="F142" s="19"/>
      <c r="G142" s="19"/>
    </row>
    <row r="143" spans="2:7" ht="12.75">
      <c r="B143" s="2"/>
      <c r="C143" s="18"/>
      <c r="D143" s="18"/>
      <c r="E143" s="19"/>
      <c r="F143" s="19"/>
      <c r="G143" s="19"/>
    </row>
    <row r="144" spans="2:7" ht="12.75">
      <c r="B144" s="2"/>
      <c r="C144" s="18"/>
      <c r="D144" s="18"/>
      <c r="E144" s="19"/>
      <c r="F144" s="19"/>
      <c r="G144" s="19"/>
    </row>
    <row r="145" spans="2:7" ht="12.75">
      <c r="B145" s="2"/>
      <c r="C145" s="18"/>
      <c r="D145" s="18"/>
      <c r="E145" s="19"/>
      <c r="F145" s="19"/>
      <c r="G145" s="19"/>
    </row>
    <row r="146" spans="2:7" ht="12.75">
      <c r="B146" s="2"/>
      <c r="C146" s="18"/>
      <c r="D146" s="18"/>
      <c r="E146" s="19"/>
      <c r="F146" s="19"/>
      <c r="G146" s="19"/>
    </row>
    <row r="147" spans="2:7" ht="12.75">
      <c r="B147" s="2"/>
      <c r="C147" s="18"/>
      <c r="D147" s="18"/>
      <c r="E147" s="19"/>
      <c r="F147" s="19"/>
      <c r="G147" s="19"/>
    </row>
    <row r="148" spans="2:7" ht="12.75">
      <c r="B148" s="2"/>
      <c r="C148" s="18"/>
      <c r="D148" s="18"/>
      <c r="E148" s="19"/>
      <c r="F148" s="19"/>
      <c r="G148" s="19"/>
    </row>
    <row r="149" spans="2:7" ht="12.75">
      <c r="B149" s="2"/>
      <c r="C149" s="18"/>
      <c r="D149" s="18"/>
      <c r="E149" s="19"/>
      <c r="F149" s="19"/>
      <c r="G149" s="19"/>
    </row>
    <row r="150" spans="2:7" ht="12.75">
      <c r="B150" s="2"/>
      <c r="C150" s="18"/>
      <c r="D150" s="18"/>
      <c r="E150" s="19"/>
      <c r="F150" s="19"/>
      <c r="G150" s="19"/>
    </row>
    <row r="151" spans="2:7" ht="12.75">
      <c r="B151" s="2"/>
      <c r="C151" s="18"/>
      <c r="D151" s="18"/>
      <c r="E151" s="19"/>
      <c r="F151" s="19"/>
      <c r="G151" s="19"/>
    </row>
    <row r="152" spans="2:7" ht="12.75">
      <c r="B152" s="2"/>
      <c r="C152" s="21"/>
      <c r="D152" s="21"/>
      <c r="E152" s="21"/>
      <c r="F152" s="21"/>
      <c r="G152" s="21"/>
    </row>
    <row r="153" spans="2:7" ht="12.75">
      <c r="B153" s="2"/>
      <c r="C153" s="2"/>
      <c r="D153" s="2"/>
      <c r="E153" s="2"/>
      <c r="F153" s="2"/>
      <c r="G153" s="2"/>
    </row>
    <row r="154" spans="2:7" ht="12.75">
      <c r="B154" s="2"/>
      <c r="C154" s="2"/>
      <c r="D154" s="2"/>
      <c r="E154" s="2"/>
      <c r="F154" s="2"/>
      <c r="G154" s="2"/>
    </row>
    <row r="155" spans="2:7" ht="12.75">
      <c r="B155" s="2"/>
      <c r="C155" s="2"/>
      <c r="D155" s="2"/>
      <c r="E155" s="2"/>
      <c r="F155" s="2"/>
      <c r="G155" s="2"/>
    </row>
    <row r="156" spans="2:7" ht="12.75">
      <c r="B156" s="2"/>
      <c r="C156" s="2"/>
      <c r="D156" s="2"/>
      <c r="E156" s="2"/>
      <c r="F156" s="2"/>
      <c r="G156" s="2"/>
    </row>
    <row r="157" spans="2:7" ht="12.75">
      <c r="B157" s="2"/>
      <c r="C157" s="2"/>
      <c r="D157" s="2"/>
      <c r="E157" s="2"/>
      <c r="F157" s="2"/>
      <c r="G157" s="2"/>
    </row>
    <row r="158" spans="2:7" ht="12.75">
      <c r="B158" s="2"/>
      <c r="C158" s="2"/>
      <c r="D158" s="2"/>
      <c r="E158" s="2"/>
      <c r="F158" s="2"/>
      <c r="G158" s="2"/>
    </row>
    <row r="159" spans="2:7" ht="12.75">
      <c r="B159" s="2"/>
      <c r="C159" s="2"/>
      <c r="D159" s="2"/>
      <c r="E159" s="2"/>
      <c r="F159" s="2"/>
      <c r="G159" s="2"/>
    </row>
    <row r="160" spans="2:7" ht="12.75">
      <c r="B160" s="2"/>
      <c r="C160" s="2"/>
      <c r="D160" s="2"/>
      <c r="E160" s="2"/>
      <c r="F160" s="2"/>
      <c r="G160" s="2"/>
    </row>
    <row r="161" spans="2:7" ht="12.75">
      <c r="B161" s="2"/>
      <c r="C161" s="2"/>
      <c r="D161" s="2"/>
      <c r="E161" s="2"/>
      <c r="F161" s="2"/>
      <c r="G161" s="2"/>
    </row>
    <row r="162" spans="2:7" ht="12.75">
      <c r="B162" s="2"/>
      <c r="C162" s="2"/>
      <c r="D162" s="2"/>
      <c r="E162" s="2"/>
      <c r="F162" s="2"/>
      <c r="G162" s="2"/>
    </row>
    <row r="163" spans="2:7" ht="12.75">
      <c r="B163" s="2"/>
      <c r="C163" s="2"/>
      <c r="D163" s="2"/>
      <c r="E163" s="2"/>
      <c r="F163" s="2"/>
      <c r="G163" s="2"/>
    </row>
    <row r="164" spans="2:7" ht="12.75">
      <c r="B164" s="2"/>
      <c r="C164" s="2"/>
      <c r="D164" s="2"/>
      <c r="E164" s="2"/>
      <c r="F164" s="2"/>
      <c r="G164" s="2"/>
    </row>
    <row r="165" spans="2:7" ht="12.75">
      <c r="B165" s="2"/>
      <c r="C165" s="2"/>
      <c r="D165" s="2"/>
      <c r="E165" s="2"/>
      <c r="F165" s="2"/>
      <c r="G165" s="2"/>
    </row>
    <row r="166" spans="2:7" ht="12.75">
      <c r="B166" s="2"/>
      <c r="C166" s="2"/>
      <c r="D166" s="2"/>
      <c r="E166" s="2"/>
      <c r="F166" s="2"/>
      <c r="G166" s="2"/>
    </row>
    <row r="167" spans="2:7" ht="12.75">
      <c r="B167" s="2"/>
      <c r="C167" s="2"/>
      <c r="D167" s="2"/>
      <c r="E167" s="2"/>
      <c r="F167" s="2"/>
      <c r="G167" s="2"/>
    </row>
    <row r="168" spans="2:7" ht="12.75">
      <c r="B168" s="2"/>
      <c r="C168" s="2"/>
      <c r="D168" s="2"/>
      <c r="E168" s="2"/>
      <c r="F168" s="2"/>
      <c r="G168" s="2"/>
    </row>
    <row r="169" spans="2:7" ht="12.75">
      <c r="B169" s="2"/>
      <c r="C169" s="2"/>
      <c r="D169" s="2"/>
      <c r="E169" s="2"/>
      <c r="F169" s="2"/>
      <c r="G169" s="2"/>
    </row>
    <row r="170" spans="2:7" ht="12.75">
      <c r="B170" s="2"/>
      <c r="C170" s="2"/>
      <c r="D170" s="2"/>
      <c r="E170" s="2"/>
      <c r="F170" s="2"/>
      <c r="G170" s="2"/>
    </row>
    <row r="171" spans="2:7" ht="12.75">
      <c r="B171" s="2"/>
      <c r="C171" s="2"/>
      <c r="D171" s="2"/>
      <c r="E171" s="2"/>
      <c r="F171" s="2"/>
      <c r="G171" s="2"/>
    </row>
    <row r="172" spans="2:7" ht="12.75">
      <c r="B172" s="2"/>
      <c r="C172" s="2"/>
      <c r="D172" s="2"/>
      <c r="E172" s="2"/>
      <c r="F172" s="2"/>
      <c r="G172" s="2"/>
    </row>
    <row r="173" spans="2:7" ht="12.75">
      <c r="B173" s="2"/>
      <c r="C173" s="2"/>
      <c r="D173" s="2"/>
      <c r="E173" s="2"/>
      <c r="F173" s="2"/>
      <c r="G173" s="2"/>
    </row>
    <row r="174" spans="2:7" ht="12.75">
      <c r="B174" s="2"/>
      <c r="C174" s="2"/>
      <c r="D174" s="2"/>
      <c r="E174" s="2"/>
      <c r="F174" s="2"/>
      <c r="G174" s="2"/>
    </row>
    <row r="175" spans="2:7" ht="12.75">
      <c r="B175" s="2"/>
      <c r="C175" s="2"/>
      <c r="D175" s="2"/>
      <c r="E175" s="2"/>
      <c r="F175" s="2"/>
      <c r="G175" s="2"/>
    </row>
    <row r="176" spans="2:7" ht="12.75">
      <c r="B176" s="2"/>
      <c r="C176" s="2"/>
      <c r="D176" s="2"/>
      <c r="E176" s="2"/>
      <c r="F176" s="2"/>
      <c r="G176" s="2"/>
    </row>
    <row r="177" spans="2:7" ht="12.75">
      <c r="B177" s="2"/>
      <c r="C177" s="2"/>
      <c r="D177" s="2"/>
      <c r="E177" s="2"/>
      <c r="F177" s="2"/>
      <c r="G177" s="2"/>
    </row>
    <row r="178" spans="2:7" ht="12.75">
      <c r="B178" s="2"/>
      <c r="C178" s="2"/>
      <c r="D178" s="2"/>
      <c r="E178" s="2"/>
      <c r="F178" s="2"/>
      <c r="G178" s="2"/>
    </row>
    <row r="179" spans="2:7" ht="12.75">
      <c r="B179" s="2"/>
      <c r="C179" s="2"/>
      <c r="D179" s="2"/>
      <c r="E179" s="2"/>
      <c r="F179" s="2"/>
      <c r="G179" s="2"/>
    </row>
    <row r="180" spans="2:7" ht="12.75">
      <c r="B180" s="2"/>
      <c r="C180" s="2"/>
      <c r="D180" s="2"/>
      <c r="E180" s="2"/>
      <c r="F180" s="2"/>
      <c r="G180" s="2"/>
    </row>
    <row r="181" spans="2:7" ht="12.75">
      <c r="B181" s="2"/>
      <c r="C181" s="2"/>
      <c r="D181" s="2"/>
      <c r="E181" s="2"/>
      <c r="F181" s="2"/>
      <c r="G181" s="2"/>
    </row>
    <row r="182" spans="2:7" ht="12.75">
      <c r="B182" s="2"/>
      <c r="C182" s="2"/>
      <c r="D182" s="2"/>
      <c r="E182" s="2"/>
      <c r="F182" s="2"/>
      <c r="G182" s="2"/>
    </row>
    <row r="183" spans="2:7" ht="12.75">
      <c r="B183" s="2"/>
      <c r="C183" s="2"/>
      <c r="D183" s="2"/>
      <c r="E183" s="2"/>
      <c r="F183" s="2"/>
      <c r="G183" s="2"/>
    </row>
    <row r="184" spans="2:7" ht="12.75">
      <c r="B184" s="2"/>
      <c r="C184" s="2"/>
      <c r="D184" s="2"/>
      <c r="E184" s="2"/>
      <c r="F184" s="2"/>
      <c r="G184" s="2"/>
    </row>
    <row r="185" spans="2:7" ht="12.75">
      <c r="B185" s="2"/>
      <c r="C185" s="2"/>
      <c r="D185" s="2"/>
      <c r="E185" s="2"/>
      <c r="F185" s="2"/>
      <c r="G185" s="2"/>
    </row>
    <row r="186" spans="2:7" ht="12.75">
      <c r="B186" s="2"/>
      <c r="C186" s="2"/>
      <c r="D186" s="2"/>
      <c r="E186" s="2"/>
      <c r="F186" s="2"/>
      <c r="G186" s="2"/>
    </row>
    <row r="187" spans="2:7" ht="12.75">
      <c r="B187" s="2"/>
      <c r="C187" s="2"/>
      <c r="D187" s="2"/>
      <c r="E187" s="2"/>
      <c r="F187" s="2"/>
      <c r="G187" s="2"/>
    </row>
    <row r="188" spans="2:7" ht="12.75">
      <c r="B188" s="2"/>
      <c r="C188" s="2"/>
      <c r="D188" s="2"/>
      <c r="E188" s="2"/>
      <c r="F188" s="2"/>
      <c r="G188" s="2"/>
    </row>
    <row r="189" spans="2:7" ht="12.75">
      <c r="B189" s="2"/>
      <c r="C189" s="2"/>
      <c r="D189" s="2"/>
      <c r="E189" s="2"/>
      <c r="F189" s="2"/>
      <c r="G189" s="2"/>
    </row>
    <row r="190" spans="2:7" ht="12.75">
      <c r="B190" s="2"/>
      <c r="C190" s="2"/>
      <c r="D190" s="2"/>
      <c r="E190" s="2"/>
      <c r="F190" s="2"/>
      <c r="G190" s="2"/>
    </row>
    <row r="191" spans="2:7" ht="12.75">
      <c r="B191" s="2"/>
      <c r="C191" s="2"/>
      <c r="D191" s="2"/>
      <c r="E191" s="2"/>
      <c r="F191" s="2"/>
      <c r="G191" s="2"/>
    </row>
    <row r="192" spans="2:7" ht="12.75">
      <c r="B192" s="2"/>
      <c r="C192" s="2"/>
      <c r="D192" s="2"/>
      <c r="E192" s="2"/>
      <c r="F192" s="2"/>
      <c r="G192" s="2"/>
    </row>
    <row r="193" spans="2:7" ht="12.75">
      <c r="B193" s="2"/>
      <c r="C193" s="2"/>
      <c r="D193" s="2"/>
      <c r="E193" s="2"/>
      <c r="F193" s="2"/>
      <c r="G193" s="2"/>
    </row>
    <row r="194" spans="2:7" ht="12.75">
      <c r="B194" s="2"/>
      <c r="C194" s="2"/>
      <c r="D194" s="2"/>
      <c r="E194" s="2"/>
      <c r="F194" s="2"/>
      <c r="G194" s="2"/>
    </row>
    <row r="195" spans="2:7" ht="12.75">
      <c r="B195" s="2"/>
      <c r="C195" s="2"/>
      <c r="D195" s="2"/>
      <c r="E195" s="2"/>
      <c r="F195" s="2"/>
      <c r="G195" s="2"/>
    </row>
    <row r="196" spans="2:7" ht="12.75">
      <c r="B196" s="2"/>
      <c r="C196" s="2"/>
      <c r="D196" s="2"/>
      <c r="E196" s="2"/>
      <c r="F196" s="2"/>
      <c r="G196" s="2"/>
    </row>
    <row r="197" spans="2:7" ht="12.75">
      <c r="B197" s="2"/>
      <c r="C197" s="2"/>
      <c r="D197" s="2"/>
      <c r="E197" s="2"/>
      <c r="F197" s="2"/>
      <c r="G197" s="2"/>
    </row>
    <row r="198" spans="2:7" ht="12.75">
      <c r="B198" s="2"/>
      <c r="C198" s="2"/>
      <c r="D198" s="2"/>
      <c r="E198" s="2"/>
      <c r="F198" s="2"/>
      <c r="G198" s="2"/>
    </row>
    <row r="199" spans="2:7" ht="12.75">
      <c r="B199" s="2"/>
      <c r="C199" s="2"/>
      <c r="D199" s="2"/>
      <c r="E199" s="2"/>
      <c r="F199" s="2"/>
      <c r="G199" s="2"/>
    </row>
    <row r="200" spans="2:7" ht="12.75">
      <c r="B200" s="2"/>
      <c r="C200" s="2"/>
      <c r="D200" s="2"/>
      <c r="E200" s="2"/>
      <c r="F200" s="2"/>
      <c r="G200" s="2"/>
    </row>
    <row r="201" spans="2:7" ht="12.75">
      <c r="B201" s="2"/>
      <c r="C201" s="2"/>
      <c r="D201" s="2"/>
      <c r="E201" s="2"/>
      <c r="F201" s="2"/>
      <c r="G201" s="2"/>
    </row>
    <row r="202" spans="2:7" ht="12.75">
      <c r="B202" s="2"/>
      <c r="C202" s="2"/>
      <c r="D202" s="2"/>
      <c r="E202" s="2"/>
      <c r="F202" s="2"/>
      <c r="G202" s="2"/>
    </row>
    <row r="203" spans="2:7" ht="12.75">
      <c r="B203" s="2"/>
      <c r="C203" s="2"/>
      <c r="D203" s="2"/>
      <c r="E203" s="2"/>
      <c r="F203" s="2"/>
      <c r="G203" s="2"/>
    </row>
    <row r="204" spans="2:7" ht="12.75">
      <c r="B204" s="2"/>
      <c r="C204" s="2"/>
      <c r="D204" s="2"/>
      <c r="E204" s="2"/>
      <c r="F204" s="2"/>
      <c r="G204" s="2"/>
    </row>
    <row r="205" spans="2:7" ht="12.75">
      <c r="B205" s="2"/>
      <c r="C205" s="2"/>
      <c r="D205" s="2"/>
      <c r="E205" s="2"/>
      <c r="F205" s="2"/>
      <c r="G205" s="2"/>
    </row>
    <row r="206" spans="2:7" ht="12.75">
      <c r="B206" s="2"/>
      <c r="C206" s="2"/>
      <c r="D206" s="2"/>
      <c r="E206" s="2"/>
      <c r="F206" s="2"/>
      <c r="G206" s="2"/>
    </row>
    <row r="207" spans="2:7" ht="12.75">
      <c r="B207" s="2"/>
      <c r="C207" s="2"/>
      <c r="D207" s="2"/>
      <c r="E207" s="2"/>
      <c r="F207" s="2"/>
      <c r="G207" s="2"/>
    </row>
    <row r="208" spans="2:7" ht="12.75">
      <c r="B208" s="2"/>
      <c r="C208" s="2"/>
      <c r="D208" s="2"/>
      <c r="E208" s="2"/>
      <c r="F208" s="2"/>
      <c r="G208" s="2"/>
    </row>
    <row r="209" spans="2:7" ht="12.75">
      <c r="B209" s="2"/>
      <c r="C209" s="2"/>
      <c r="D209" s="2"/>
      <c r="E209" s="2"/>
      <c r="F209" s="2"/>
      <c r="G209" s="2"/>
    </row>
    <row r="210" spans="2:7" ht="12.75">
      <c r="B210" s="2"/>
      <c r="C210" s="2"/>
      <c r="D210" s="2"/>
      <c r="E210" s="2"/>
      <c r="F210" s="2"/>
      <c r="G210" s="2"/>
    </row>
    <row r="211" spans="2:7" ht="12.75">
      <c r="B211" s="2"/>
      <c r="C211" s="2"/>
      <c r="D211" s="2"/>
      <c r="E211" s="2"/>
      <c r="F211" s="2"/>
      <c r="G211" s="2"/>
    </row>
    <row r="212" spans="2:7" ht="12.75">
      <c r="B212" s="2"/>
      <c r="C212" s="2"/>
      <c r="D212" s="2"/>
      <c r="E212" s="2"/>
      <c r="F212" s="2"/>
      <c r="G212" s="2"/>
    </row>
    <row r="213" spans="2:7" ht="12.75">
      <c r="B213" s="2"/>
      <c r="C213" s="2"/>
      <c r="D213" s="2"/>
      <c r="E213" s="2"/>
      <c r="F213" s="2"/>
      <c r="G213" s="2"/>
    </row>
    <row r="214" spans="2:7" ht="12.75">
      <c r="B214" s="2"/>
      <c r="C214" s="2"/>
      <c r="D214" s="2"/>
      <c r="E214" s="2"/>
      <c r="F214" s="2"/>
      <c r="G214" s="2"/>
    </row>
    <row r="215" ht="20.25">
      <c r="B215" s="1"/>
    </row>
    <row r="216" spans="2:7" ht="12.75">
      <c r="B216" s="2"/>
      <c r="C216" s="2"/>
      <c r="D216" s="2"/>
      <c r="E216" s="2"/>
      <c r="F216" s="2"/>
      <c r="G216" s="2"/>
    </row>
    <row r="217" spans="2:7" ht="12.75">
      <c r="B217" s="2"/>
      <c r="C217" s="2"/>
      <c r="D217" s="2"/>
      <c r="E217" s="2"/>
      <c r="F217" s="2"/>
      <c r="G217" s="2"/>
    </row>
    <row r="218" spans="2:7" ht="12.75">
      <c r="B218" s="2"/>
      <c r="C218" s="2"/>
      <c r="D218" s="2"/>
      <c r="E218" s="2"/>
      <c r="F218" s="2"/>
      <c r="G218" s="2"/>
    </row>
    <row r="219" spans="2:7" ht="12.75">
      <c r="B219" s="2"/>
      <c r="C219" s="2"/>
      <c r="D219" s="2"/>
      <c r="E219" s="2"/>
      <c r="F219" s="2"/>
      <c r="G219" s="2"/>
    </row>
    <row r="220" spans="2:7" ht="12.75">
      <c r="B220" s="2"/>
      <c r="C220" s="2"/>
      <c r="D220" s="2"/>
      <c r="E220" s="2"/>
      <c r="F220" s="2"/>
      <c r="G220" s="2"/>
    </row>
    <row r="221" spans="2:7" ht="12.75">
      <c r="B221" s="2"/>
      <c r="C221" s="2"/>
      <c r="D221" s="2"/>
      <c r="E221" s="2"/>
      <c r="F221" s="2"/>
      <c r="G221" s="2"/>
    </row>
    <row r="222" spans="2:7" ht="12.75">
      <c r="B222" s="2"/>
      <c r="C222" s="2"/>
      <c r="D222" s="2"/>
      <c r="E222" s="2"/>
      <c r="F222" s="2"/>
      <c r="G222" s="2"/>
    </row>
    <row r="223" spans="2:7" ht="12.75">
      <c r="B223" s="2"/>
      <c r="C223" s="2"/>
      <c r="D223" s="2"/>
      <c r="E223" s="2"/>
      <c r="F223" s="2"/>
      <c r="G223" s="2"/>
    </row>
    <row r="224" spans="2:7" ht="12.75">
      <c r="B224" s="2"/>
      <c r="C224" s="2"/>
      <c r="D224" s="2"/>
      <c r="E224" s="2"/>
      <c r="F224" s="2"/>
      <c r="G224" s="2"/>
    </row>
    <row r="225" spans="2:7" ht="12.75">
      <c r="B225" s="2"/>
      <c r="C225" s="2"/>
      <c r="D225" s="2"/>
      <c r="E225" s="2"/>
      <c r="F225" s="2"/>
      <c r="G225" s="2"/>
    </row>
    <row r="226" spans="2:7" ht="12.75">
      <c r="B226" s="2"/>
      <c r="C226" s="2"/>
      <c r="D226" s="2"/>
      <c r="E226" s="2"/>
      <c r="F226" s="2"/>
      <c r="G226" s="2"/>
    </row>
    <row r="227" spans="2:7" ht="12.75">
      <c r="B227" s="2"/>
      <c r="C227" s="2"/>
      <c r="D227" s="2"/>
      <c r="E227" s="2"/>
      <c r="F227" s="2"/>
      <c r="G227" s="2"/>
    </row>
    <row r="228" spans="2:7" ht="12.75">
      <c r="B228" s="2"/>
      <c r="C228" s="2"/>
      <c r="D228" s="2"/>
      <c r="E228" s="2"/>
      <c r="F228" s="2"/>
      <c r="G228" s="2"/>
    </row>
    <row r="229" spans="2:7" ht="12.75">
      <c r="B229" s="2"/>
      <c r="C229" s="2"/>
      <c r="D229" s="2"/>
      <c r="E229" s="2"/>
      <c r="F229" s="2"/>
      <c r="G229" s="2"/>
    </row>
    <row r="230" spans="2:7" ht="12.75">
      <c r="B230" s="2"/>
      <c r="C230" s="2"/>
      <c r="D230" s="2"/>
      <c r="E230" s="2"/>
      <c r="F230" s="2"/>
      <c r="G230" s="2"/>
    </row>
    <row r="231" spans="2:7" ht="12.75">
      <c r="B231" s="2"/>
      <c r="C231" s="2"/>
      <c r="D231" s="2"/>
      <c r="E231" s="2"/>
      <c r="F231" s="2"/>
      <c r="G231" s="2"/>
    </row>
    <row r="232" spans="2:7" ht="12.75">
      <c r="B232" s="2"/>
      <c r="C232" s="2"/>
      <c r="D232" s="2"/>
      <c r="E232" s="2"/>
      <c r="F232" s="2"/>
      <c r="G232" s="2"/>
    </row>
    <row r="233" spans="2:7" ht="12.75">
      <c r="B233" s="2"/>
      <c r="C233" s="2"/>
      <c r="D233" s="2"/>
      <c r="E233" s="2"/>
      <c r="F233" s="2"/>
      <c r="G233" s="2"/>
    </row>
    <row r="234" spans="2:7" ht="12.75">
      <c r="B234" s="2"/>
      <c r="C234" s="2"/>
      <c r="D234" s="2"/>
      <c r="E234" s="2"/>
      <c r="F234" s="2"/>
      <c r="G234" s="2"/>
    </row>
    <row r="235" spans="2:7" ht="12.75">
      <c r="B235" s="2"/>
      <c r="C235" s="2"/>
      <c r="D235" s="2"/>
      <c r="E235" s="2"/>
      <c r="F235" s="2"/>
      <c r="G235" s="2"/>
    </row>
    <row r="236" spans="2:7" ht="12.75">
      <c r="B236" s="2"/>
      <c r="C236" s="2"/>
      <c r="D236" s="2"/>
      <c r="E236" s="2"/>
      <c r="F236" s="2"/>
      <c r="G236" s="2"/>
    </row>
    <row r="237" spans="2:7" ht="12.75">
      <c r="B237" s="2"/>
      <c r="C237" s="2"/>
      <c r="D237" s="2"/>
      <c r="E237" s="2"/>
      <c r="F237" s="2"/>
      <c r="G237" s="2"/>
    </row>
    <row r="238" spans="2:7" ht="12.75">
      <c r="B238" s="2"/>
      <c r="C238" s="2"/>
      <c r="D238" s="2"/>
      <c r="E238" s="2"/>
      <c r="F238" s="2"/>
      <c r="G238" s="2"/>
    </row>
    <row r="239" spans="2:7" ht="12.75">
      <c r="B239" s="2"/>
      <c r="C239" s="2"/>
      <c r="D239" s="2"/>
      <c r="E239" s="2"/>
      <c r="F239" s="2"/>
      <c r="G239" s="2"/>
    </row>
    <row r="240" spans="2:7" ht="12.75">
      <c r="B240" s="2"/>
      <c r="C240" s="2"/>
      <c r="D240" s="2"/>
      <c r="E240" s="2"/>
      <c r="F240" s="2"/>
      <c r="G240" s="2"/>
    </row>
    <row r="241" spans="2:7" ht="12.75">
      <c r="B241" s="2"/>
      <c r="C241" s="2"/>
      <c r="D241" s="2"/>
      <c r="E241" s="2"/>
      <c r="F241" s="2"/>
      <c r="G241" s="2"/>
    </row>
    <row r="242" spans="2:7" ht="12.75">
      <c r="B242" s="2"/>
      <c r="C242" s="2"/>
      <c r="D242" s="2"/>
      <c r="E242" s="2"/>
      <c r="F242" s="2"/>
      <c r="G242" s="2"/>
    </row>
    <row r="243" spans="2:7" ht="12.75">
      <c r="B243" s="2"/>
      <c r="C243" s="2"/>
      <c r="D243" s="2"/>
      <c r="E243" s="2"/>
      <c r="F243" s="2"/>
      <c r="G243" s="2"/>
    </row>
    <row r="244" spans="2:7" ht="12.75">
      <c r="B244" s="2"/>
      <c r="C244" s="2"/>
      <c r="D244" s="2"/>
      <c r="E244" s="2"/>
      <c r="F244" s="2"/>
      <c r="G244" s="2"/>
    </row>
    <row r="245" spans="2:7" ht="12.75">
      <c r="B245" s="2"/>
      <c r="C245" s="2"/>
      <c r="D245" s="2"/>
      <c r="E245" s="2"/>
      <c r="F245" s="2"/>
      <c r="G245" s="2"/>
    </row>
    <row r="246" spans="2:7" ht="12.75">
      <c r="B246" s="2"/>
      <c r="C246" s="2"/>
      <c r="D246" s="2"/>
      <c r="E246" s="2"/>
      <c r="F246" s="2"/>
      <c r="G246" s="2"/>
    </row>
    <row r="247" spans="2:7" ht="12.75">
      <c r="B247" s="2"/>
      <c r="C247" s="2"/>
      <c r="D247" s="2"/>
      <c r="E247" s="2"/>
      <c r="F247" s="2"/>
      <c r="G247" s="2"/>
    </row>
    <row r="248" spans="2:7" ht="12.75">
      <c r="B248" s="2"/>
      <c r="C248" s="2"/>
      <c r="D248" s="2"/>
      <c r="E248" s="2"/>
      <c r="F248" s="2"/>
      <c r="G248" s="2"/>
    </row>
    <row r="249" spans="2:7" ht="12.75">
      <c r="B249" s="2"/>
      <c r="C249" s="2"/>
      <c r="D249" s="2"/>
      <c r="E249" s="2"/>
      <c r="F249" s="2"/>
      <c r="G249" s="2"/>
    </row>
    <row r="250" spans="2:7" ht="12.75">
      <c r="B250" s="2"/>
      <c r="C250" s="2"/>
      <c r="D250" s="2"/>
      <c r="E250" s="2"/>
      <c r="F250" s="2"/>
      <c r="G250" s="2"/>
    </row>
    <row r="251" spans="2:7" ht="12.75">
      <c r="B251" s="2"/>
      <c r="C251" s="2"/>
      <c r="D251" s="2"/>
      <c r="E251" s="2"/>
      <c r="F251" s="2"/>
      <c r="G251" s="2"/>
    </row>
    <row r="252" spans="2:7" ht="12.75">
      <c r="B252" s="2"/>
      <c r="C252" s="2"/>
      <c r="D252" s="2"/>
      <c r="E252" s="2"/>
      <c r="F252" s="2"/>
      <c r="G252" s="2"/>
    </row>
    <row r="253" spans="2:7" ht="12.75">
      <c r="B253" s="2"/>
      <c r="C253" s="2"/>
      <c r="D253" s="2"/>
      <c r="E253" s="2"/>
      <c r="F253" s="2"/>
      <c r="G253" s="2"/>
    </row>
    <row r="254" spans="2:7" ht="12.75">
      <c r="B254" s="2"/>
      <c r="C254" s="2"/>
      <c r="D254" s="2"/>
      <c r="E254" s="2"/>
      <c r="F254" s="2"/>
      <c r="G254" s="2"/>
    </row>
    <row r="255" spans="2:7" ht="12.75">
      <c r="B255" s="2"/>
      <c r="C255" s="2"/>
      <c r="D255" s="2"/>
      <c r="E255" s="2"/>
      <c r="F255" s="2"/>
      <c r="G255" s="2"/>
    </row>
    <row r="256" spans="2:7" ht="12.75">
      <c r="B256" s="2"/>
      <c r="C256" s="2"/>
      <c r="D256" s="2"/>
      <c r="E256" s="2"/>
      <c r="F256" s="2"/>
      <c r="G256" s="2"/>
    </row>
    <row r="257" spans="2:7" ht="12.75">
      <c r="B257" s="2"/>
      <c r="C257" s="2"/>
      <c r="D257" s="2"/>
      <c r="E257" s="2"/>
      <c r="F257" s="2"/>
      <c r="G257" s="2"/>
    </row>
    <row r="258" spans="2:7" ht="12.75">
      <c r="B258" s="2"/>
      <c r="C258" s="2"/>
      <c r="D258" s="2"/>
      <c r="E258" s="2"/>
      <c r="F258" s="2"/>
      <c r="G258" s="2"/>
    </row>
    <row r="259" spans="2:7" ht="12.75">
      <c r="B259" s="2"/>
      <c r="C259" s="2"/>
      <c r="D259" s="2"/>
      <c r="E259" s="2"/>
      <c r="F259" s="2"/>
      <c r="G259" s="2"/>
    </row>
    <row r="260" spans="2:7" ht="12.75">
      <c r="B260" s="2"/>
      <c r="C260" s="2"/>
      <c r="D260" s="2"/>
      <c r="E260" s="2"/>
      <c r="F260" s="2"/>
      <c r="G260" s="2"/>
    </row>
    <row r="261" spans="2:7" ht="12.75">
      <c r="B261" s="2"/>
      <c r="C261" s="2"/>
      <c r="D261" s="2"/>
      <c r="E261" s="2"/>
      <c r="F261" s="2"/>
      <c r="G261" s="2"/>
    </row>
    <row r="262" spans="2:7" ht="12.75">
      <c r="B262" s="2"/>
      <c r="C262" s="2"/>
      <c r="D262" s="2"/>
      <c r="E262" s="2"/>
      <c r="F262" s="2"/>
      <c r="G262" s="2"/>
    </row>
    <row r="263" spans="2:7" ht="12.75">
      <c r="B263" s="2"/>
      <c r="C263" s="2"/>
      <c r="D263" s="2"/>
      <c r="E263" s="2"/>
      <c r="F263" s="2"/>
      <c r="G263" s="2"/>
    </row>
    <row r="264" spans="2:7" ht="12.75">
      <c r="B264" s="2"/>
      <c r="C264" s="2"/>
      <c r="D264" s="2"/>
      <c r="E264" s="2"/>
      <c r="F264" s="2"/>
      <c r="G264" s="2"/>
    </row>
    <row r="265" spans="2:7" ht="12.75">
      <c r="B265" s="2"/>
      <c r="C265" s="2"/>
      <c r="D265" s="2"/>
      <c r="E265" s="2"/>
      <c r="F265" s="2"/>
      <c r="G265" s="2"/>
    </row>
    <row r="266" spans="2:7" ht="12.75">
      <c r="B266" s="2"/>
      <c r="C266" s="2"/>
      <c r="D266" s="2"/>
      <c r="E266" s="2"/>
      <c r="F266" s="2"/>
      <c r="G266" s="2"/>
    </row>
    <row r="267" spans="2:7" ht="12.75">
      <c r="B267" s="2"/>
      <c r="C267" s="2"/>
      <c r="D267" s="2"/>
      <c r="E267" s="2"/>
      <c r="F267" s="2"/>
      <c r="G267" s="2"/>
    </row>
    <row r="268" spans="2:7" ht="12.75">
      <c r="B268" s="2"/>
      <c r="C268" s="2"/>
      <c r="D268" s="2"/>
      <c r="E268" s="2"/>
      <c r="F268" s="2"/>
      <c r="G268" s="2"/>
    </row>
    <row r="269" spans="2:7" ht="12.75">
      <c r="B269" s="2"/>
      <c r="C269" s="2"/>
      <c r="D269" s="2"/>
      <c r="E269" s="2"/>
      <c r="F269" s="2"/>
      <c r="G269" s="2"/>
    </row>
    <row r="270" spans="2:7" ht="12.75">
      <c r="B270" s="2"/>
      <c r="C270" s="2"/>
      <c r="D270" s="2"/>
      <c r="E270" s="2"/>
      <c r="F270" s="2"/>
      <c r="G270" s="2"/>
    </row>
    <row r="271" spans="2:7" ht="12.75">
      <c r="B271" s="2"/>
      <c r="C271" s="2"/>
      <c r="D271" s="2"/>
      <c r="E271" s="2"/>
      <c r="F271" s="2"/>
      <c r="G271" s="2"/>
    </row>
    <row r="272" spans="2:7" ht="12.75">
      <c r="B272" s="2"/>
      <c r="C272" s="2"/>
      <c r="D272" s="2"/>
      <c r="E272" s="2"/>
      <c r="F272" s="2"/>
      <c r="G272" s="2"/>
    </row>
    <row r="273" ht="20.25">
      <c r="B273" s="1"/>
    </row>
    <row r="274" spans="2:7" ht="12.75">
      <c r="B274" s="2"/>
      <c r="C274" s="2"/>
      <c r="D274" s="2"/>
      <c r="E274" s="2"/>
      <c r="F274" s="2"/>
      <c r="G274" s="2"/>
    </row>
    <row r="275" spans="2:7" ht="12.75">
      <c r="B275" s="2"/>
      <c r="C275" s="2"/>
      <c r="D275" s="2"/>
      <c r="E275" s="2"/>
      <c r="F275" s="2"/>
      <c r="G275" s="2"/>
    </row>
    <row r="276" spans="2:7" ht="12.75">
      <c r="B276" s="2"/>
      <c r="C276" s="2"/>
      <c r="D276" s="2"/>
      <c r="E276" s="2"/>
      <c r="F276" s="2"/>
      <c r="G276" s="2"/>
    </row>
    <row r="277" spans="2:7" ht="12.75">
      <c r="B277" s="2"/>
      <c r="C277" s="2"/>
      <c r="D277" s="2"/>
      <c r="E277" s="2"/>
      <c r="F277" s="2"/>
      <c r="G277" s="2"/>
    </row>
    <row r="278" spans="2:7" ht="12.75">
      <c r="B278" s="2"/>
      <c r="C278" s="2"/>
      <c r="D278" s="2"/>
      <c r="E278" s="2"/>
      <c r="F278" s="2"/>
      <c r="G278" s="2"/>
    </row>
    <row r="279" spans="2:7" ht="12.75">
      <c r="B279" s="2"/>
      <c r="C279" s="2"/>
      <c r="D279" s="2"/>
      <c r="E279" s="2"/>
      <c r="F279" s="2"/>
      <c r="G279" s="2"/>
    </row>
    <row r="280" spans="2:7" ht="12.75">
      <c r="B280" s="2"/>
      <c r="C280" s="2"/>
      <c r="D280" s="2"/>
      <c r="E280" s="2"/>
      <c r="F280" s="2"/>
      <c r="G280" s="2"/>
    </row>
    <row r="281" spans="2:7" ht="12.75">
      <c r="B281" s="2"/>
      <c r="C281" s="2"/>
      <c r="D281" s="2"/>
      <c r="E281" s="2"/>
      <c r="F281" s="2"/>
      <c r="G281" s="2"/>
    </row>
    <row r="282" spans="2:7" ht="12.75">
      <c r="B282" s="2"/>
      <c r="C282" s="2"/>
      <c r="D282" s="2"/>
      <c r="E282" s="2"/>
      <c r="F282" s="2"/>
      <c r="G282" s="2"/>
    </row>
    <row r="283" spans="2:7" ht="12.75">
      <c r="B283" s="2"/>
      <c r="C283" s="2"/>
      <c r="D283" s="2"/>
      <c r="E283" s="2"/>
      <c r="F283" s="2"/>
      <c r="G283" s="2"/>
    </row>
    <row r="284" spans="2:7" ht="12.75">
      <c r="B284" s="2"/>
      <c r="C284" s="2"/>
      <c r="D284" s="2"/>
      <c r="E284" s="2"/>
      <c r="F284" s="2"/>
      <c r="G284" s="2"/>
    </row>
    <row r="285" spans="2:7" ht="12.75">
      <c r="B285" s="2"/>
      <c r="C285" s="2"/>
      <c r="D285" s="2"/>
      <c r="E285" s="2"/>
      <c r="F285" s="2"/>
      <c r="G285" s="2"/>
    </row>
    <row r="286" spans="2:7" ht="12.75">
      <c r="B286" s="2"/>
      <c r="C286" s="2"/>
      <c r="D286" s="2"/>
      <c r="E286" s="2"/>
      <c r="F286" s="2"/>
      <c r="G286" s="2"/>
    </row>
    <row r="287" spans="2:7" ht="12.75">
      <c r="B287" s="2"/>
      <c r="C287" s="2"/>
      <c r="D287" s="2"/>
      <c r="E287" s="2"/>
      <c r="F287" s="2"/>
      <c r="G287" s="2"/>
    </row>
    <row r="288" spans="2:7" ht="12.75">
      <c r="B288" s="2"/>
      <c r="C288" s="2"/>
      <c r="D288" s="2"/>
      <c r="E288" s="2"/>
      <c r="F288" s="2"/>
      <c r="G288" s="2"/>
    </row>
    <row r="289" spans="2:7" ht="12.75">
      <c r="B289" s="2"/>
      <c r="C289" s="2"/>
      <c r="D289" s="2"/>
      <c r="E289" s="2"/>
      <c r="F289" s="2"/>
      <c r="G289" s="2"/>
    </row>
    <row r="290" spans="2:7" ht="12.75">
      <c r="B290" s="2"/>
      <c r="C290" s="2"/>
      <c r="D290" s="2"/>
      <c r="E290" s="2"/>
      <c r="F290" s="2"/>
      <c r="G290" s="2"/>
    </row>
    <row r="291" spans="2:7" ht="12.75">
      <c r="B291" s="2"/>
      <c r="C291" s="2"/>
      <c r="D291" s="2"/>
      <c r="E291" s="2"/>
      <c r="F291" s="2"/>
      <c r="G291" s="2"/>
    </row>
    <row r="292" spans="2:7" ht="12.75">
      <c r="B292" s="2"/>
      <c r="C292" s="2"/>
      <c r="D292" s="2"/>
      <c r="E292" s="2"/>
      <c r="F292" s="2"/>
      <c r="G292" s="2"/>
    </row>
    <row r="293" spans="2:7" ht="12.75">
      <c r="B293" s="2"/>
      <c r="C293" s="2"/>
      <c r="D293" s="2"/>
      <c r="E293" s="2"/>
      <c r="F293" s="2"/>
      <c r="G293" s="2"/>
    </row>
    <row r="294" spans="2:7" ht="12.75">
      <c r="B294" s="2"/>
      <c r="C294" s="2"/>
      <c r="D294" s="2"/>
      <c r="E294" s="2"/>
      <c r="F294" s="2"/>
      <c r="G294" s="2"/>
    </row>
    <row r="295" spans="2:7" ht="12.75">
      <c r="B295" s="2"/>
      <c r="C295" s="2"/>
      <c r="D295" s="2"/>
      <c r="E295" s="2"/>
      <c r="F295" s="2"/>
      <c r="G295" s="2"/>
    </row>
    <row r="296" spans="2:7" ht="12.75">
      <c r="B296" s="2"/>
      <c r="C296" s="2"/>
      <c r="D296" s="2"/>
      <c r="E296" s="2"/>
      <c r="F296" s="2"/>
      <c r="G296" s="2"/>
    </row>
    <row r="297" spans="2:7" ht="12.75">
      <c r="B297" s="2"/>
      <c r="C297" s="2"/>
      <c r="D297" s="2"/>
      <c r="E297" s="2"/>
      <c r="F297" s="2"/>
      <c r="G297" s="2"/>
    </row>
    <row r="298" ht="20.25">
      <c r="B298" s="1"/>
    </row>
    <row r="299" spans="2:7" ht="12.75">
      <c r="B299" s="2"/>
      <c r="C299" s="2"/>
      <c r="D299" s="2"/>
      <c r="E299" s="2"/>
      <c r="F299" s="2"/>
      <c r="G299" s="2"/>
    </row>
    <row r="300" spans="2:7" ht="12.75">
      <c r="B300" s="2"/>
      <c r="C300" s="2"/>
      <c r="D300" s="2"/>
      <c r="E300" s="2"/>
      <c r="F300" s="2"/>
      <c r="G300" s="2"/>
    </row>
    <row r="301" spans="2:7" ht="12.75">
      <c r="B301" s="2"/>
      <c r="C301" s="2"/>
      <c r="D301" s="2"/>
      <c r="E301" s="2"/>
      <c r="F301" s="2"/>
      <c r="G301" s="2"/>
    </row>
    <row r="302" spans="2:7" ht="12.75">
      <c r="B302" s="2"/>
      <c r="C302" s="2"/>
      <c r="D302" s="2"/>
      <c r="E302" s="2"/>
      <c r="F302" s="2"/>
      <c r="G302" s="2"/>
    </row>
    <row r="303" ht="20.25">
      <c r="B303" s="1"/>
    </row>
    <row r="304" spans="2:7" ht="12.75">
      <c r="B304" s="2"/>
      <c r="C304" s="2"/>
      <c r="D304" s="2"/>
      <c r="E304" s="2"/>
      <c r="F304" s="2"/>
      <c r="G304" s="2"/>
    </row>
    <row r="305" spans="2:7" ht="12.75">
      <c r="B305" s="2"/>
      <c r="C305" s="2"/>
      <c r="D305" s="2"/>
      <c r="E305" s="2"/>
      <c r="F305" s="2"/>
      <c r="G305" s="2"/>
    </row>
    <row r="306" spans="2:7" ht="12.75">
      <c r="B306" s="2"/>
      <c r="C306" s="2"/>
      <c r="D306" s="2"/>
      <c r="E306" s="2"/>
      <c r="F306" s="2"/>
      <c r="G306" s="2"/>
    </row>
    <row r="307" spans="2:7" ht="12.75">
      <c r="B307" s="2"/>
      <c r="C307" s="2"/>
      <c r="D307" s="2"/>
      <c r="E307" s="2"/>
      <c r="F307" s="2"/>
      <c r="G307" s="2"/>
    </row>
    <row r="308" spans="2:7" ht="12.75">
      <c r="B308" s="2"/>
      <c r="C308" s="2"/>
      <c r="D308" s="2"/>
      <c r="E308" s="2"/>
      <c r="F308" s="2"/>
      <c r="G308" s="2"/>
    </row>
    <row r="309" spans="2:7" ht="12.75">
      <c r="B309" s="2"/>
      <c r="C309" s="2"/>
      <c r="D309" s="2"/>
      <c r="E309" s="2"/>
      <c r="F309" s="2"/>
      <c r="G309" s="2"/>
    </row>
    <row r="310" spans="2:7" ht="12.75">
      <c r="B310" s="2"/>
      <c r="C310" s="2"/>
      <c r="D310" s="2"/>
      <c r="E310" s="2"/>
      <c r="F310" s="2"/>
      <c r="G310" s="2"/>
    </row>
    <row r="311" ht="20.25">
      <c r="B311" s="1"/>
    </row>
    <row r="312" spans="2:7" ht="12.75">
      <c r="B312" s="2"/>
      <c r="C312" s="2"/>
      <c r="D312" s="2"/>
      <c r="E312" s="2"/>
      <c r="F312" s="2"/>
      <c r="G312" s="2"/>
    </row>
    <row r="313" ht="20.25">
      <c r="B313" s="1"/>
    </row>
    <row r="314" spans="2:7" ht="12.75">
      <c r="B314" s="2"/>
      <c r="C314" s="2"/>
      <c r="D314" s="2"/>
      <c r="E314" s="2"/>
      <c r="F314" s="2"/>
      <c r="G314" s="2"/>
    </row>
    <row r="315" spans="2:7" ht="12.75">
      <c r="B315" s="2"/>
      <c r="C315" s="2"/>
      <c r="D315" s="2"/>
      <c r="E315" s="2"/>
      <c r="F315" s="2"/>
      <c r="G315" s="2"/>
    </row>
    <row r="316" spans="2:7" ht="12.75">
      <c r="B316" s="2"/>
      <c r="C316" s="2"/>
      <c r="D316" s="2"/>
      <c r="E316" s="2"/>
      <c r="F316" s="2"/>
      <c r="G316" s="2"/>
    </row>
    <row r="317" spans="2:7" ht="12.75">
      <c r="B317" s="2"/>
      <c r="C317" s="2"/>
      <c r="D317" s="2"/>
      <c r="E317" s="2"/>
      <c r="F317" s="2"/>
      <c r="G317" s="2"/>
    </row>
    <row r="318" spans="2:7" ht="12.75">
      <c r="B318" s="2"/>
      <c r="C318" s="2"/>
      <c r="D318" s="2"/>
      <c r="E318" s="2"/>
      <c r="F318" s="2"/>
      <c r="G318" s="2"/>
    </row>
    <row r="319" spans="2:7" ht="12.75">
      <c r="B319" s="2"/>
      <c r="C319" s="2"/>
      <c r="D319" s="2"/>
      <c r="E319" s="2"/>
      <c r="F319" s="2"/>
      <c r="G319" s="2"/>
    </row>
    <row r="320" spans="2:7" ht="12.75">
      <c r="B320" s="2"/>
      <c r="C320" s="2"/>
      <c r="D320" s="2"/>
      <c r="E320" s="2"/>
      <c r="F320" s="2"/>
      <c r="G320" s="2"/>
    </row>
    <row r="321" spans="2:7" ht="12.75">
      <c r="B321" s="2"/>
      <c r="C321" s="2"/>
      <c r="D321" s="2"/>
      <c r="E321" s="2"/>
      <c r="F321" s="2"/>
      <c r="G321" s="2"/>
    </row>
    <row r="322" spans="2:7" ht="12.75">
      <c r="B322" s="2"/>
      <c r="C322" s="2"/>
      <c r="D322" s="2"/>
      <c r="E322" s="2"/>
      <c r="F322" s="2"/>
      <c r="G322" s="2"/>
    </row>
    <row r="323" spans="2:7" ht="12.75">
      <c r="B323" s="2"/>
      <c r="C323" s="2"/>
      <c r="D323" s="2"/>
      <c r="E323" s="2"/>
      <c r="F323" s="2"/>
      <c r="G323" s="2"/>
    </row>
    <row r="324" spans="2:7" ht="12.75">
      <c r="B324" s="2"/>
      <c r="C324" s="2"/>
      <c r="D324" s="2"/>
      <c r="E324" s="2"/>
      <c r="F324" s="2"/>
      <c r="G324" s="2"/>
    </row>
    <row r="325" spans="2:7" ht="12.75">
      <c r="B325" s="2"/>
      <c r="C325" s="2"/>
      <c r="D325" s="2"/>
      <c r="E325" s="2"/>
      <c r="F325" s="2"/>
      <c r="G325" s="2"/>
    </row>
    <row r="326" spans="2:7" ht="12.75">
      <c r="B326" s="2"/>
      <c r="C326" s="2"/>
      <c r="D326" s="2"/>
      <c r="E326" s="2"/>
      <c r="F326" s="2"/>
      <c r="G326" s="2"/>
    </row>
    <row r="327" spans="2:7" ht="12.75">
      <c r="B327" s="2"/>
      <c r="C327" s="2"/>
      <c r="D327" s="2"/>
      <c r="E327" s="2"/>
      <c r="F327" s="2"/>
      <c r="G327" s="2"/>
    </row>
    <row r="328" spans="2:7" ht="12.75">
      <c r="B328" s="2"/>
      <c r="C328" s="2"/>
      <c r="D328" s="2"/>
      <c r="E328" s="2"/>
      <c r="F328" s="2"/>
      <c r="G328" s="2"/>
    </row>
    <row r="329" spans="2:7" ht="12.75">
      <c r="B329" s="2"/>
      <c r="C329" s="2"/>
      <c r="D329" s="2"/>
      <c r="E329" s="2"/>
      <c r="F329" s="2"/>
      <c r="G329" s="2"/>
    </row>
    <row r="330" ht="20.25">
      <c r="B330" s="1"/>
    </row>
    <row r="331" spans="2:7" ht="12.75">
      <c r="B331" s="2"/>
      <c r="C331" s="2"/>
      <c r="D331" s="2"/>
      <c r="E331" s="2"/>
      <c r="F331" s="2"/>
      <c r="G331" s="2"/>
    </row>
    <row r="332" spans="2:7" ht="12.75">
      <c r="B332" s="2"/>
      <c r="C332" s="2"/>
      <c r="D332" s="2"/>
      <c r="E332" s="2"/>
      <c r="F332" s="2"/>
      <c r="G332" s="2"/>
    </row>
    <row r="333" spans="2:7" ht="12.75">
      <c r="B333" s="2"/>
      <c r="C333" s="2"/>
      <c r="D333" s="2"/>
      <c r="E333" s="2"/>
      <c r="F333" s="2"/>
      <c r="G333" s="2"/>
    </row>
    <row r="334" spans="2:7" ht="12.75">
      <c r="B334" s="2"/>
      <c r="C334" s="2"/>
      <c r="D334" s="2"/>
      <c r="E334" s="2"/>
      <c r="F334" s="2"/>
      <c r="G334" s="2"/>
    </row>
    <row r="335" spans="2:7" ht="12.75">
      <c r="B335" s="2"/>
      <c r="C335" s="2"/>
      <c r="D335" s="2"/>
      <c r="E335" s="2"/>
      <c r="F335" s="2"/>
      <c r="G335" s="2"/>
    </row>
    <row r="336" spans="2:7" ht="12.75">
      <c r="B336" s="2"/>
      <c r="C336" s="2"/>
      <c r="D336" s="2"/>
      <c r="E336" s="2"/>
      <c r="F336" s="2"/>
      <c r="G336" s="2"/>
    </row>
    <row r="337" spans="2:7" ht="12.75">
      <c r="B337" s="2"/>
      <c r="C337" s="2"/>
      <c r="D337" s="2"/>
      <c r="E337" s="2"/>
      <c r="F337" s="2"/>
      <c r="G337" s="2"/>
    </row>
  </sheetData>
  <mergeCells count="2">
    <mergeCell ref="B2:G2"/>
    <mergeCell ref="I2:N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N26"/>
  <sheetViews>
    <sheetView showGridLines="0" workbookViewId="0" topLeftCell="A1">
      <selection activeCell="J24" sqref="J24"/>
    </sheetView>
  </sheetViews>
  <sheetFormatPr defaultColWidth="11.7109375" defaultRowHeight="12.75"/>
  <cols>
    <col min="1" max="1" width="0.9921875" style="0" customWidth="1"/>
    <col min="2" max="2" width="5.7109375" style="0" bestFit="1" customWidth="1"/>
    <col min="3" max="3" width="13.57421875" style="0" bestFit="1" customWidth="1"/>
    <col min="4" max="4" width="12.57421875" style="0" bestFit="1" customWidth="1"/>
    <col min="5" max="5" width="6.00390625" style="0" bestFit="1" customWidth="1"/>
    <col min="6" max="6" width="4.7109375" style="0" bestFit="1" customWidth="1"/>
    <col min="7" max="7" width="6.140625" style="0" bestFit="1" customWidth="1"/>
    <col min="8" max="8" width="4.7109375" style="0" customWidth="1"/>
    <col min="9" max="9" width="5.7109375" style="0" bestFit="1" customWidth="1"/>
    <col min="10" max="10" width="17.421875" style="0" bestFit="1" customWidth="1"/>
    <col min="11" max="11" width="12.57421875" style="0" bestFit="1" customWidth="1"/>
    <col min="12" max="12" width="6.00390625" style="0" bestFit="1" customWidth="1"/>
    <col min="13" max="13" width="4.7109375" style="0" bestFit="1" customWidth="1"/>
    <col min="14" max="14" width="6.140625" style="0" bestFit="1" customWidth="1"/>
  </cols>
  <sheetData>
    <row r="1" ht="6.75" customHeight="1"/>
    <row r="2" spans="2:14" ht="18.75">
      <c r="B2" s="81" t="s">
        <v>536</v>
      </c>
      <c r="C2" s="81"/>
      <c r="D2" s="81"/>
      <c r="E2" s="81"/>
      <c r="F2" s="81"/>
      <c r="G2" s="81"/>
      <c r="I2" s="81" t="s">
        <v>561</v>
      </c>
      <c r="J2" s="81"/>
      <c r="K2" s="81"/>
      <c r="L2" s="81"/>
      <c r="M2" s="81"/>
      <c r="N2" s="81"/>
    </row>
    <row r="3" spans="2:14" ht="12.75"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I3" s="12" t="s">
        <v>0</v>
      </c>
      <c r="J3" s="12" t="s">
        <v>1</v>
      </c>
      <c r="K3" s="12" t="s">
        <v>2</v>
      </c>
      <c r="L3" s="12" t="s">
        <v>3</v>
      </c>
      <c r="M3" s="12" t="s">
        <v>4</v>
      </c>
      <c r="N3" s="12" t="s">
        <v>5</v>
      </c>
    </row>
    <row r="4" spans="2:14" ht="12.75">
      <c r="B4" s="33">
        <v>1</v>
      </c>
      <c r="C4" s="34" t="s">
        <v>537</v>
      </c>
      <c r="D4" s="34" t="s">
        <v>538</v>
      </c>
      <c r="E4" s="33">
        <v>584</v>
      </c>
      <c r="F4" s="33">
        <v>60</v>
      </c>
      <c r="G4" s="33">
        <v>44</v>
      </c>
      <c r="H4" s="24"/>
      <c r="I4" s="33">
        <v>1</v>
      </c>
      <c r="J4" s="34" t="s">
        <v>562</v>
      </c>
      <c r="K4" s="34" t="s">
        <v>551</v>
      </c>
      <c r="L4" s="33">
        <v>571</v>
      </c>
      <c r="M4" s="33">
        <v>60</v>
      </c>
      <c r="N4" s="33">
        <v>31</v>
      </c>
    </row>
    <row r="5" spans="2:14" ht="12.75">
      <c r="B5" s="33">
        <v>2</v>
      </c>
      <c r="C5" s="34" t="s">
        <v>539</v>
      </c>
      <c r="D5" s="34" t="s">
        <v>569</v>
      </c>
      <c r="E5" s="33">
        <v>581</v>
      </c>
      <c r="F5" s="33">
        <v>60</v>
      </c>
      <c r="G5" s="33">
        <v>41</v>
      </c>
      <c r="H5" s="24"/>
      <c r="I5" s="33">
        <v>2</v>
      </c>
      <c r="J5" s="34" t="s">
        <v>563</v>
      </c>
      <c r="K5" s="34" t="s">
        <v>569</v>
      </c>
      <c r="L5" s="33">
        <v>568</v>
      </c>
      <c r="M5" s="33">
        <v>60</v>
      </c>
      <c r="N5" s="33">
        <v>28</v>
      </c>
    </row>
    <row r="6" spans="2:14" ht="12.75">
      <c r="B6" s="33">
        <v>3</v>
      </c>
      <c r="C6" s="34" t="s">
        <v>540</v>
      </c>
      <c r="D6" s="34" t="s">
        <v>22</v>
      </c>
      <c r="E6" s="33">
        <v>578</v>
      </c>
      <c r="F6" s="33">
        <v>60</v>
      </c>
      <c r="G6" s="33">
        <v>38</v>
      </c>
      <c r="H6" s="24"/>
      <c r="I6" s="33">
        <v>3</v>
      </c>
      <c r="J6" s="34" t="s">
        <v>420</v>
      </c>
      <c r="K6" s="34" t="s">
        <v>569</v>
      </c>
      <c r="L6" s="33">
        <v>564</v>
      </c>
      <c r="M6" s="33">
        <v>60</v>
      </c>
      <c r="N6" s="33">
        <v>25</v>
      </c>
    </row>
    <row r="7" spans="2:14" ht="12.75">
      <c r="B7" s="22">
        <v>4</v>
      </c>
      <c r="C7" s="23" t="s">
        <v>541</v>
      </c>
      <c r="D7" s="23" t="s">
        <v>569</v>
      </c>
      <c r="E7" s="22">
        <v>577</v>
      </c>
      <c r="F7" s="22">
        <v>60</v>
      </c>
      <c r="G7" s="22">
        <v>37</v>
      </c>
      <c r="H7" s="24"/>
      <c r="I7" s="22">
        <v>4</v>
      </c>
      <c r="J7" s="23" t="s">
        <v>564</v>
      </c>
      <c r="K7" s="23" t="s">
        <v>538</v>
      </c>
      <c r="L7" s="22">
        <v>551</v>
      </c>
      <c r="M7" s="22">
        <v>60</v>
      </c>
      <c r="N7" s="22">
        <v>16</v>
      </c>
    </row>
    <row r="8" spans="2:14" ht="12.75">
      <c r="B8" s="22">
        <v>5</v>
      </c>
      <c r="C8" s="23" t="s">
        <v>542</v>
      </c>
      <c r="D8" s="23" t="s">
        <v>543</v>
      </c>
      <c r="E8" s="22">
        <v>571</v>
      </c>
      <c r="F8" s="22">
        <v>60</v>
      </c>
      <c r="G8" s="22">
        <v>31</v>
      </c>
      <c r="H8" s="24"/>
      <c r="I8" s="22">
        <v>5</v>
      </c>
      <c r="J8" s="23" t="s">
        <v>565</v>
      </c>
      <c r="K8" s="23" t="s">
        <v>51</v>
      </c>
      <c r="L8" s="22">
        <v>539</v>
      </c>
      <c r="M8" s="22">
        <v>60</v>
      </c>
      <c r="N8" s="22">
        <v>8</v>
      </c>
    </row>
    <row r="9" spans="2:14" ht="12.75">
      <c r="B9" s="22">
        <v>6</v>
      </c>
      <c r="C9" s="23" t="s">
        <v>544</v>
      </c>
      <c r="D9" s="23" t="s">
        <v>569</v>
      </c>
      <c r="E9" s="22">
        <v>568</v>
      </c>
      <c r="F9" s="22">
        <v>60</v>
      </c>
      <c r="G9" s="22">
        <v>29</v>
      </c>
      <c r="H9" s="24"/>
      <c r="I9" s="22">
        <v>6</v>
      </c>
      <c r="J9" s="23" t="s">
        <v>566</v>
      </c>
      <c r="K9" s="23" t="s">
        <v>639</v>
      </c>
      <c r="L9" s="22">
        <v>499</v>
      </c>
      <c r="M9" s="22">
        <v>58</v>
      </c>
      <c r="N9" s="22">
        <v>5</v>
      </c>
    </row>
    <row r="10" spans="2:14" ht="12.75">
      <c r="B10" s="22">
        <v>7</v>
      </c>
      <c r="C10" s="23" t="s">
        <v>545</v>
      </c>
      <c r="D10" s="23" t="s">
        <v>546</v>
      </c>
      <c r="E10" s="22">
        <v>562</v>
      </c>
      <c r="F10" s="22">
        <v>60</v>
      </c>
      <c r="G10" s="22">
        <v>22</v>
      </c>
      <c r="H10" s="24"/>
      <c r="I10" s="24"/>
      <c r="J10" s="24"/>
      <c r="K10" s="24"/>
      <c r="L10" s="24"/>
      <c r="M10" s="24"/>
      <c r="N10" s="24"/>
    </row>
    <row r="11" spans="2:14" ht="12.75">
      <c r="B11" s="22" t="s">
        <v>577</v>
      </c>
      <c r="C11" s="23" t="s">
        <v>547</v>
      </c>
      <c r="D11" s="23" t="s">
        <v>8</v>
      </c>
      <c r="E11" s="22">
        <v>560</v>
      </c>
      <c r="F11" s="22">
        <v>60</v>
      </c>
      <c r="G11" s="22">
        <v>21</v>
      </c>
      <c r="H11" s="24"/>
      <c r="I11" s="24"/>
      <c r="J11" s="24"/>
      <c r="K11" s="24"/>
      <c r="L11" s="24"/>
      <c r="M11" s="24"/>
      <c r="N11" s="24"/>
    </row>
    <row r="12" spans="2:14" ht="18.75">
      <c r="B12" s="22" t="s">
        <v>577</v>
      </c>
      <c r="C12" s="23" t="s">
        <v>548</v>
      </c>
      <c r="D12" s="23" t="s">
        <v>569</v>
      </c>
      <c r="E12" s="22">
        <v>560</v>
      </c>
      <c r="F12" s="22">
        <v>60</v>
      </c>
      <c r="G12" s="22">
        <v>21</v>
      </c>
      <c r="H12" s="24"/>
      <c r="I12" s="82" t="s">
        <v>572</v>
      </c>
      <c r="J12" s="82"/>
      <c r="K12" s="82"/>
      <c r="L12" s="82"/>
      <c r="M12" s="82"/>
      <c r="N12" s="82"/>
    </row>
    <row r="13" spans="2:14" ht="12.75">
      <c r="B13" s="22">
        <v>10</v>
      </c>
      <c r="C13" s="23" t="s">
        <v>549</v>
      </c>
      <c r="D13" s="23" t="s">
        <v>165</v>
      </c>
      <c r="E13" s="22">
        <v>558</v>
      </c>
      <c r="F13" s="22">
        <v>60</v>
      </c>
      <c r="G13" s="22">
        <v>18</v>
      </c>
      <c r="H13" s="24"/>
      <c r="I13" s="25" t="s">
        <v>0</v>
      </c>
      <c r="J13" s="25" t="s">
        <v>1</v>
      </c>
      <c r="K13" s="25" t="s">
        <v>2</v>
      </c>
      <c r="L13" s="25" t="s">
        <v>3</v>
      </c>
      <c r="M13" s="25" t="s">
        <v>4</v>
      </c>
      <c r="N13" s="25" t="s">
        <v>5</v>
      </c>
    </row>
    <row r="14" spans="2:14" ht="12.75">
      <c r="B14" s="22">
        <v>11</v>
      </c>
      <c r="C14" s="23" t="s">
        <v>550</v>
      </c>
      <c r="D14" s="23" t="s">
        <v>551</v>
      </c>
      <c r="E14" s="22">
        <v>548</v>
      </c>
      <c r="F14" s="22">
        <v>60</v>
      </c>
      <c r="G14" s="22">
        <v>8</v>
      </c>
      <c r="H14" s="24"/>
      <c r="I14" s="37">
        <v>1</v>
      </c>
      <c r="J14" s="34" t="s">
        <v>548</v>
      </c>
      <c r="K14" s="34" t="s">
        <v>569</v>
      </c>
      <c r="L14" s="37">
        <v>560</v>
      </c>
      <c r="M14" s="37">
        <v>60</v>
      </c>
      <c r="N14" s="37">
        <v>21</v>
      </c>
    </row>
    <row r="15" spans="2:14" ht="12.75">
      <c r="B15" s="22">
        <v>12</v>
      </c>
      <c r="C15" s="23" t="s">
        <v>552</v>
      </c>
      <c r="D15" s="23" t="s">
        <v>570</v>
      </c>
      <c r="E15" s="22">
        <v>544</v>
      </c>
      <c r="F15" s="22">
        <v>60</v>
      </c>
      <c r="G15" s="22">
        <v>11</v>
      </c>
      <c r="H15" s="24"/>
      <c r="I15" s="37">
        <v>2</v>
      </c>
      <c r="J15" s="34" t="s">
        <v>552</v>
      </c>
      <c r="K15" s="34" t="s">
        <v>570</v>
      </c>
      <c r="L15" s="37">
        <v>544</v>
      </c>
      <c r="M15" s="37">
        <v>60</v>
      </c>
      <c r="N15" s="37">
        <v>11</v>
      </c>
    </row>
    <row r="16" spans="2:14" ht="12.75">
      <c r="B16" s="22">
        <v>13</v>
      </c>
      <c r="C16" s="23" t="s">
        <v>90</v>
      </c>
      <c r="D16" s="23" t="s">
        <v>570</v>
      </c>
      <c r="E16" s="22">
        <v>537</v>
      </c>
      <c r="F16" s="22">
        <v>60</v>
      </c>
      <c r="G16" s="22">
        <v>8</v>
      </c>
      <c r="H16" s="24"/>
      <c r="I16" s="37">
        <v>3</v>
      </c>
      <c r="J16" s="34" t="s">
        <v>558</v>
      </c>
      <c r="K16" s="34" t="s">
        <v>18</v>
      </c>
      <c r="L16" s="37">
        <v>463</v>
      </c>
      <c r="M16" s="37">
        <v>56</v>
      </c>
      <c r="N16" s="37">
        <v>4</v>
      </c>
    </row>
    <row r="17" spans="2:7" ht="12.75">
      <c r="B17" s="8">
        <v>14</v>
      </c>
      <c r="C17" s="9" t="s">
        <v>388</v>
      </c>
      <c r="D17" s="9" t="s">
        <v>93</v>
      </c>
      <c r="E17" s="8">
        <v>535</v>
      </c>
      <c r="F17" s="8">
        <v>59</v>
      </c>
      <c r="G17" s="8">
        <v>11</v>
      </c>
    </row>
    <row r="18" spans="2:7" ht="12.75">
      <c r="B18" s="8">
        <v>15</v>
      </c>
      <c r="C18" s="9" t="s">
        <v>553</v>
      </c>
      <c r="D18" s="9" t="s">
        <v>570</v>
      </c>
      <c r="E18" s="8">
        <v>534</v>
      </c>
      <c r="F18" s="8">
        <v>60</v>
      </c>
      <c r="G18" s="8">
        <v>8</v>
      </c>
    </row>
    <row r="19" spans="2:7" ht="12.75">
      <c r="B19" s="8">
        <v>16</v>
      </c>
      <c r="C19" s="9" t="s">
        <v>554</v>
      </c>
      <c r="D19" s="9" t="s">
        <v>20</v>
      </c>
      <c r="E19" s="8">
        <v>529</v>
      </c>
      <c r="F19" s="8">
        <v>60</v>
      </c>
      <c r="G19" s="8">
        <v>6</v>
      </c>
    </row>
    <row r="20" spans="2:7" ht="12.75">
      <c r="B20" s="8">
        <v>17</v>
      </c>
      <c r="C20" s="9" t="s">
        <v>555</v>
      </c>
      <c r="D20" s="9" t="s">
        <v>18</v>
      </c>
      <c r="E20" s="8">
        <v>523</v>
      </c>
      <c r="F20" s="8">
        <v>60</v>
      </c>
      <c r="G20" s="8">
        <v>9</v>
      </c>
    </row>
    <row r="21" spans="2:7" ht="12.75">
      <c r="B21" s="8">
        <v>18</v>
      </c>
      <c r="C21" s="9" t="s">
        <v>556</v>
      </c>
      <c r="D21" s="9" t="s">
        <v>18</v>
      </c>
      <c r="E21" s="8">
        <v>516</v>
      </c>
      <c r="F21" s="8">
        <v>59</v>
      </c>
      <c r="G21" s="8">
        <v>5</v>
      </c>
    </row>
    <row r="22" spans="2:7" ht="12.75">
      <c r="B22" s="8">
        <v>19</v>
      </c>
      <c r="C22" s="9" t="s">
        <v>557</v>
      </c>
      <c r="D22" s="9" t="s">
        <v>95</v>
      </c>
      <c r="E22" s="8">
        <v>507</v>
      </c>
      <c r="F22" s="8">
        <v>60</v>
      </c>
      <c r="G22" s="8">
        <v>1</v>
      </c>
    </row>
    <row r="23" spans="2:7" ht="12.75">
      <c r="B23" s="8">
        <v>20</v>
      </c>
      <c r="C23" s="9" t="s">
        <v>558</v>
      </c>
      <c r="D23" s="9" t="s">
        <v>18</v>
      </c>
      <c r="E23" s="8">
        <v>463</v>
      </c>
      <c r="F23" s="8">
        <v>56</v>
      </c>
      <c r="G23" s="8">
        <v>4</v>
      </c>
    </row>
    <row r="24" spans="2:7" ht="12.75">
      <c r="B24" s="8">
        <v>21</v>
      </c>
      <c r="C24" s="9" t="s">
        <v>559</v>
      </c>
      <c r="D24" s="9" t="s">
        <v>22</v>
      </c>
      <c r="E24" s="8">
        <v>288</v>
      </c>
      <c r="F24" s="8">
        <v>40</v>
      </c>
      <c r="G24" s="8">
        <v>0</v>
      </c>
    </row>
    <row r="25" spans="2:7" ht="12.75">
      <c r="B25" s="8">
        <v>22</v>
      </c>
      <c r="C25" s="9" t="s">
        <v>560</v>
      </c>
      <c r="D25" s="9" t="s">
        <v>165</v>
      </c>
      <c r="E25" s="8">
        <v>154</v>
      </c>
      <c r="F25" s="8">
        <v>18</v>
      </c>
      <c r="G25" s="8">
        <v>2</v>
      </c>
    </row>
    <row r="26" spans="2:7" ht="12.75">
      <c r="B26" s="8">
        <v>23</v>
      </c>
      <c r="C26" s="9" t="s">
        <v>17</v>
      </c>
      <c r="D26" s="9" t="s">
        <v>18</v>
      </c>
      <c r="E26" s="8">
        <v>145</v>
      </c>
      <c r="F26" s="8">
        <v>17</v>
      </c>
      <c r="G26" s="8">
        <v>3</v>
      </c>
    </row>
  </sheetData>
  <mergeCells count="3">
    <mergeCell ref="B2:G2"/>
    <mergeCell ref="I2:N2"/>
    <mergeCell ref="I12:N1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N44"/>
  <sheetViews>
    <sheetView showGridLines="0" workbookViewId="0" topLeftCell="A1">
      <selection activeCell="C28" sqref="C28"/>
    </sheetView>
  </sheetViews>
  <sheetFormatPr defaultColWidth="11.7109375" defaultRowHeight="12.75"/>
  <cols>
    <col min="1" max="1" width="0.9921875" style="4" customWidth="1"/>
    <col min="2" max="2" width="5.7109375" style="3" bestFit="1" customWidth="1"/>
    <col min="3" max="3" width="16.8515625" style="6" bestFit="1" customWidth="1"/>
    <col min="4" max="4" width="12.57421875" style="6" bestFit="1" customWidth="1"/>
    <col min="5" max="5" width="5.28125" style="6" bestFit="1" customWidth="1"/>
    <col min="6" max="7" width="5.421875" style="6" bestFit="1" customWidth="1"/>
    <col min="8" max="8" width="4.8515625" style="0" customWidth="1"/>
    <col min="9" max="9" width="5.7109375" style="0" bestFit="1" customWidth="1"/>
    <col min="10" max="10" width="13.57421875" style="0" bestFit="1" customWidth="1"/>
    <col min="11" max="11" width="7.00390625" style="0" bestFit="1" customWidth="1"/>
    <col min="12" max="12" width="6.00390625" style="0" bestFit="1" customWidth="1"/>
    <col min="13" max="14" width="6.140625" style="0" bestFit="1" customWidth="1"/>
  </cols>
  <sheetData>
    <row r="1" ht="6.75" customHeight="1"/>
    <row r="2" spans="2:14" ht="18.75">
      <c r="B2" s="81" t="s">
        <v>573</v>
      </c>
      <c r="C2" s="81"/>
      <c r="D2" s="81"/>
      <c r="E2" s="81"/>
      <c r="F2" s="81"/>
      <c r="G2" s="81"/>
      <c r="I2" s="83" t="s">
        <v>655</v>
      </c>
      <c r="J2" s="84"/>
      <c r="K2" s="84"/>
      <c r="L2" s="84"/>
      <c r="M2" s="84"/>
      <c r="N2" s="85"/>
    </row>
    <row r="3" spans="2:14" ht="12.75"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I3" s="86"/>
      <c r="J3" s="87"/>
      <c r="K3" s="87"/>
      <c r="L3" s="87"/>
      <c r="M3" s="87"/>
      <c r="N3" s="88"/>
    </row>
    <row r="4" spans="2:14" ht="12.75">
      <c r="B4" s="8">
        <v>1</v>
      </c>
      <c r="C4" s="9" t="s">
        <v>466</v>
      </c>
      <c r="D4" s="9" t="s">
        <v>128</v>
      </c>
      <c r="E4" s="8">
        <v>455</v>
      </c>
      <c r="F4" s="8">
        <v>60</v>
      </c>
      <c r="G4" s="8">
        <v>7</v>
      </c>
      <c r="I4" s="89"/>
      <c r="J4" s="90"/>
      <c r="K4" s="90"/>
      <c r="L4" s="90"/>
      <c r="M4" s="90"/>
      <c r="N4" s="91"/>
    </row>
    <row r="5" spans="2:14" ht="12.75">
      <c r="B5" s="8">
        <v>2</v>
      </c>
      <c r="C5" s="9" t="s">
        <v>92</v>
      </c>
      <c r="D5" s="9" t="s">
        <v>93</v>
      </c>
      <c r="E5" s="8">
        <v>445</v>
      </c>
      <c r="F5" s="8">
        <v>59</v>
      </c>
      <c r="G5" s="8">
        <v>5</v>
      </c>
      <c r="I5" s="8">
        <v>1</v>
      </c>
      <c r="J5" s="53" t="s">
        <v>503</v>
      </c>
      <c r="K5" s="10" t="s">
        <v>20</v>
      </c>
      <c r="L5" s="10">
        <v>364</v>
      </c>
      <c r="M5" s="10">
        <v>57</v>
      </c>
      <c r="N5" s="10">
        <v>3</v>
      </c>
    </row>
    <row r="6" spans="2:7" ht="12.75">
      <c r="B6" s="8">
        <v>3</v>
      </c>
      <c r="C6" s="9" t="s">
        <v>322</v>
      </c>
      <c r="D6" s="9" t="s">
        <v>570</v>
      </c>
      <c r="E6" s="8">
        <v>338</v>
      </c>
      <c r="F6" s="8">
        <v>59</v>
      </c>
      <c r="G6" s="8">
        <v>2</v>
      </c>
    </row>
    <row r="7" spans="2:13" ht="12.75">
      <c r="B7" s="8">
        <v>4</v>
      </c>
      <c r="C7" s="9" t="s">
        <v>345</v>
      </c>
      <c r="D7" s="9" t="s">
        <v>95</v>
      </c>
      <c r="E7" s="8">
        <v>314</v>
      </c>
      <c r="F7" s="8">
        <v>52</v>
      </c>
      <c r="G7" s="8">
        <v>1</v>
      </c>
      <c r="I7" s="92" t="s">
        <v>568</v>
      </c>
      <c r="J7" s="93"/>
      <c r="K7" s="93"/>
      <c r="L7" s="93"/>
      <c r="M7" s="94"/>
    </row>
    <row r="8" spans="2:13" ht="13.5" customHeight="1">
      <c r="B8" s="8">
        <v>5</v>
      </c>
      <c r="C8" s="9" t="s">
        <v>328</v>
      </c>
      <c r="D8" s="9" t="s">
        <v>319</v>
      </c>
      <c r="E8" s="8">
        <v>307</v>
      </c>
      <c r="F8" s="8">
        <v>55</v>
      </c>
      <c r="G8" s="8">
        <v>4</v>
      </c>
      <c r="I8" s="95"/>
      <c r="J8" s="96"/>
      <c r="K8" s="96"/>
      <c r="L8" s="96"/>
      <c r="M8" s="97"/>
    </row>
    <row r="9" spans="2:13" ht="12.75" customHeight="1">
      <c r="B9" s="8">
        <v>6</v>
      </c>
      <c r="C9" s="9" t="s">
        <v>376</v>
      </c>
      <c r="D9" s="9" t="s">
        <v>95</v>
      </c>
      <c r="E9" s="8">
        <v>278</v>
      </c>
      <c r="F9" s="8">
        <v>50</v>
      </c>
      <c r="G9" s="8">
        <v>2</v>
      </c>
      <c r="I9" s="12" t="s">
        <v>0</v>
      </c>
      <c r="J9" s="13" t="s">
        <v>1</v>
      </c>
      <c r="K9" s="13" t="s">
        <v>3</v>
      </c>
      <c r="L9" s="13" t="s">
        <v>4</v>
      </c>
      <c r="M9" s="13" t="s">
        <v>5</v>
      </c>
    </row>
    <row r="10" spans="2:13" ht="12.75">
      <c r="B10" s="8">
        <v>7</v>
      </c>
      <c r="C10" s="9" t="s">
        <v>381</v>
      </c>
      <c r="D10" s="9" t="s">
        <v>319</v>
      </c>
      <c r="E10" s="8">
        <v>254</v>
      </c>
      <c r="F10" s="8">
        <v>53</v>
      </c>
      <c r="G10" s="8">
        <v>1</v>
      </c>
      <c r="I10" s="74">
        <v>1</v>
      </c>
      <c r="J10" s="14" t="s">
        <v>569</v>
      </c>
      <c r="K10" s="15">
        <f>SUM(K11:K13)</f>
        <v>1726</v>
      </c>
      <c r="L10" s="15">
        <f>SUM(L11:L13)</f>
        <v>180</v>
      </c>
      <c r="M10" s="15">
        <f>SUM(M11:M13)</f>
        <v>107</v>
      </c>
    </row>
    <row r="11" spans="2:13" ht="12.75">
      <c r="B11" s="8">
        <v>8</v>
      </c>
      <c r="C11" s="9" t="s">
        <v>523</v>
      </c>
      <c r="D11" s="9" t="s">
        <v>128</v>
      </c>
      <c r="E11" s="8">
        <v>235</v>
      </c>
      <c r="F11" s="8">
        <v>49</v>
      </c>
      <c r="G11" s="8">
        <v>3</v>
      </c>
      <c r="I11" s="74"/>
      <c r="J11" s="9" t="s">
        <v>539</v>
      </c>
      <c r="K11" s="8">
        <v>581</v>
      </c>
      <c r="L11" s="8">
        <v>60</v>
      </c>
      <c r="M11" s="8">
        <v>41</v>
      </c>
    </row>
    <row r="12" spans="2:13" ht="12.75">
      <c r="B12" s="8">
        <v>9</v>
      </c>
      <c r="C12" s="9" t="s">
        <v>526</v>
      </c>
      <c r="D12" s="9" t="s">
        <v>128</v>
      </c>
      <c r="E12" s="8">
        <v>233</v>
      </c>
      <c r="F12" s="8">
        <v>50</v>
      </c>
      <c r="G12" s="8">
        <v>0</v>
      </c>
      <c r="I12" s="74"/>
      <c r="J12" s="9" t="s">
        <v>541</v>
      </c>
      <c r="K12" s="8">
        <v>577</v>
      </c>
      <c r="L12" s="8">
        <v>60</v>
      </c>
      <c r="M12" s="8">
        <v>37</v>
      </c>
    </row>
    <row r="13" spans="2:13" ht="12.75">
      <c r="B13" s="8">
        <v>10</v>
      </c>
      <c r="C13" s="9" t="s">
        <v>386</v>
      </c>
      <c r="D13" s="9" t="s">
        <v>77</v>
      </c>
      <c r="E13" s="8">
        <v>222</v>
      </c>
      <c r="F13" s="8">
        <v>46</v>
      </c>
      <c r="G13" s="8">
        <v>1</v>
      </c>
      <c r="I13" s="74"/>
      <c r="J13" s="9" t="s">
        <v>544</v>
      </c>
      <c r="K13" s="8">
        <v>568</v>
      </c>
      <c r="L13" s="8">
        <v>60</v>
      </c>
      <c r="M13" s="8">
        <v>29</v>
      </c>
    </row>
    <row r="14" spans="2:13" ht="12.75">
      <c r="B14" s="8">
        <v>11</v>
      </c>
      <c r="C14" s="9" t="s">
        <v>528</v>
      </c>
      <c r="D14" s="9" t="s">
        <v>64</v>
      </c>
      <c r="E14" s="8">
        <v>222</v>
      </c>
      <c r="F14" s="8">
        <v>45</v>
      </c>
      <c r="G14" s="8">
        <v>0</v>
      </c>
      <c r="I14" s="74">
        <v>2</v>
      </c>
      <c r="J14" s="14" t="s">
        <v>570</v>
      </c>
      <c r="K14" s="15">
        <f>SUM(K15:K17)</f>
        <v>1615</v>
      </c>
      <c r="L14" s="15">
        <f>SUM(L15:L17)</f>
        <v>180</v>
      </c>
      <c r="M14" s="15">
        <f>SUM(M15:M17)</f>
        <v>27</v>
      </c>
    </row>
    <row r="15" spans="2:13" ht="12.75">
      <c r="B15" s="8">
        <v>12</v>
      </c>
      <c r="C15" s="9" t="s">
        <v>388</v>
      </c>
      <c r="D15" s="9" t="s">
        <v>93</v>
      </c>
      <c r="E15" s="8">
        <v>221</v>
      </c>
      <c r="F15" s="8">
        <v>50</v>
      </c>
      <c r="G15" s="8">
        <v>1</v>
      </c>
      <c r="I15" s="74"/>
      <c r="J15" s="9" t="s">
        <v>552</v>
      </c>
      <c r="K15" s="8">
        <v>544</v>
      </c>
      <c r="L15" s="8">
        <v>60</v>
      </c>
      <c r="M15" s="8">
        <v>11</v>
      </c>
    </row>
    <row r="16" spans="2:13" ht="12.75">
      <c r="B16" s="8">
        <v>13</v>
      </c>
      <c r="C16" s="9" t="s">
        <v>347</v>
      </c>
      <c r="D16" s="9" t="s">
        <v>319</v>
      </c>
      <c r="E16" s="8">
        <v>213</v>
      </c>
      <c r="F16" s="8">
        <v>48</v>
      </c>
      <c r="G16" s="8">
        <v>0</v>
      </c>
      <c r="I16" s="74"/>
      <c r="J16" s="9" t="s">
        <v>90</v>
      </c>
      <c r="K16" s="8">
        <v>537</v>
      </c>
      <c r="L16" s="8">
        <v>60</v>
      </c>
      <c r="M16" s="8">
        <v>8</v>
      </c>
    </row>
    <row r="17" spans="2:13" ht="12.75">
      <c r="B17" s="8">
        <v>14</v>
      </c>
      <c r="C17" s="9" t="s">
        <v>396</v>
      </c>
      <c r="D17" s="9" t="s">
        <v>64</v>
      </c>
      <c r="E17" s="8">
        <v>206</v>
      </c>
      <c r="F17" s="8">
        <v>42</v>
      </c>
      <c r="G17" s="8">
        <v>1</v>
      </c>
      <c r="I17" s="74"/>
      <c r="J17" s="9" t="s">
        <v>553</v>
      </c>
      <c r="K17" s="8">
        <v>534</v>
      </c>
      <c r="L17" s="8">
        <v>60</v>
      </c>
      <c r="M17" s="8">
        <v>8</v>
      </c>
    </row>
    <row r="18" spans="2:13" ht="12.75">
      <c r="B18" s="8">
        <v>15</v>
      </c>
      <c r="C18" s="9" t="s">
        <v>398</v>
      </c>
      <c r="D18" s="9" t="s">
        <v>165</v>
      </c>
      <c r="E18" s="8">
        <v>202</v>
      </c>
      <c r="F18" s="8">
        <v>45</v>
      </c>
      <c r="G18" s="8">
        <v>3</v>
      </c>
      <c r="I18" s="74">
        <v>3</v>
      </c>
      <c r="J18" s="14" t="s">
        <v>571</v>
      </c>
      <c r="K18" s="15">
        <f>SUM(K19:K21)</f>
        <v>1502</v>
      </c>
      <c r="L18" s="15">
        <f>SUM(L19:L21)</f>
        <v>175</v>
      </c>
      <c r="M18" s="15">
        <f>SUM(M19:M21)</f>
        <v>18</v>
      </c>
    </row>
    <row r="19" spans="2:13" ht="12.75">
      <c r="B19" s="8">
        <v>16</v>
      </c>
      <c r="C19" s="9" t="s">
        <v>400</v>
      </c>
      <c r="D19" s="9" t="s">
        <v>64</v>
      </c>
      <c r="E19" s="8">
        <v>201</v>
      </c>
      <c r="F19" s="8">
        <v>42</v>
      </c>
      <c r="G19" s="8">
        <v>0</v>
      </c>
      <c r="I19" s="74"/>
      <c r="J19" s="9" t="s">
        <v>555</v>
      </c>
      <c r="K19" s="8">
        <v>523</v>
      </c>
      <c r="L19" s="8">
        <v>60</v>
      </c>
      <c r="M19" s="8">
        <v>9</v>
      </c>
    </row>
    <row r="20" spans="2:13" ht="12.75">
      <c r="B20" s="8">
        <v>17</v>
      </c>
      <c r="C20" s="9" t="s">
        <v>417</v>
      </c>
      <c r="D20" s="9" t="s">
        <v>64</v>
      </c>
      <c r="E20" s="8">
        <v>13</v>
      </c>
      <c r="F20" s="8">
        <v>4</v>
      </c>
      <c r="G20" s="8">
        <v>0</v>
      </c>
      <c r="I20" s="74"/>
      <c r="J20" s="9" t="s">
        <v>556</v>
      </c>
      <c r="K20" s="8">
        <v>516</v>
      </c>
      <c r="L20" s="8">
        <v>59</v>
      </c>
      <c r="M20" s="8">
        <v>5</v>
      </c>
    </row>
    <row r="21" spans="2:13" ht="12.75">
      <c r="B21" s="5"/>
      <c r="C21" s="7"/>
      <c r="D21" s="7"/>
      <c r="E21" s="5"/>
      <c r="F21" s="5"/>
      <c r="G21" s="5"/>
      <c r="I21" s="74"/>
      <c r="J21" s="9" t="s">
        <v>558</v>
      </c>
      <c r="K21" s="8">
        <v>463</v>
      </c>
      <c r="L21" s="8">
        <v>56</v>
      </c>
      <c r="M21" s="8">
        <v>4</v>
      </c>
    </row>
    <row r="22" spans="2:7" ht="18.75">
      <c r="B22" s="81" t="s">
        <v>567</v>
      </c>
      <c r="C22" s="81"/>
      <c r="D22" s="81"/>
      <c r="E22" s="81"/>
      <c r="F22" s="81"/>
      <c r="G22" s="81"/>
    </row>
    <row r="23" spans="2:7" ht="12.75">
      <c r="B23" s="12" t="s">
        <v>0</v>
      </c>
      <c r="C23" s="13" t="s">
        <v>1</v>
      </c>
      <c r="D23" s="13" t="s">
        <v>2</v>
      </c>
      <c r="E23" s="13" t="s">
        <v>3</v>
      </c>
      <c r="F23" s="13" t="s">
        <v>4</v>
      </c>
      <c r="G23" s="13" t="s">
        <v>5</v>
      </c>
    </row>
    <row r="24" spans="2:7" ht="12.75">
      <c r="B24" s="8">
        <v>1</v>
      </c>
      <c r="C24" s="9" t="s">
        <v>265</v>
      </c>
      <c r="D24" s="9" t="s">
        <v>266</v>
      </c>
      <c r="E24" s="8">
        <v>412</v>
      </c>
      <c r="F24" s="8">
        <v>60</v>
      </c>
      <c r="G24" s="8">
        <v>6</v>
      </c>
    </row>
    <row r="25" spans="2:7" ht="12.75">
      <c r="B25" s="8">
        <v>2</v>
      </c>
      <c r="C25" s="9" t="s">
        <v>488</v>
      </c>
      <c r="D25" s="9" t="s">
        <v>32</v>
      </c>
      <c r="E25" s="8">
        <v>408</v>
      </c>
      <c r="F25" s="8">
        <v>59</v>
      </c>
      <c r="G25" s="8">
        <v>3</v>
      </c>
    </row>
    <row r="26" spans="2:7" ht="12.75">
      <c r="B26" s="8">
        <v>3</v>
      </c>
      <c r="C26" s="9" t="s">
        <v>292</v>
      </c>
      <c r="D26" s="9" t="s">
        <v>128</v>
      </c>
      <c r="E26" s="8">
        <v>382</v>
      </c>
      <c r="F26" s="8">
        <v>60</v>
      </c>
      <c r="G26" s="8">
        <v>5</v>
      </c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</sheetData>
  <mergeCells count="7">
    <mergeCell ref="I14:I17"/>
    <mergeCell ref="I18:I21"/>
    <mergeCell ref="B2:G2"/>
    <mergeCell ref="B22:G22"/>
    <mergeCell ref="I10:I13"/>
    <mergeCell ref="I2:N4"/>
    <mergeCell ref="I7:M8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Kennedy</dc:creator>
  <cp:keywords/>
  <dc:description/>
  <cp:lastModifiedBy>04007959</cp:lastModifiedBy>
  <cp:lastPrinted>2005-02-28T10:15:19Z</cp:lastPrinted>
  <dcterms:created xsi:type="dcterms:W3CDTF">2005-02-27T20:23:55Z</dcterms:created>
  <dcterms:modified xsi:type="dcterms:W3CDTF">2005-02-28T15:37:37Z</dcterms:modified>
  <cp:category/>
  <cp:version/>
  <cp:contentType/>
  <cp:contentStatus/>
  <cp:revision>2</cp:revision>
</cp:coreProperties>
</file>